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AMPAÑA SR\FORMATOS CAMPAÑA SR\Consolidado Semanal Anexo 8\"/>
    </mc:Choice>
  </mc:AlternateContent>
  <bookViews>
    <workbookView xWindow="0" yWindow="0" windowWidth="20490" windowHeight="7665" tabRatio="606" firstSheet="1" activeTab="1"/>
  </bookViews>
  <sheets>
    <sheet name="1-MetaPro_2021" sheetId="8" state="hidden" r:id="rId1"/>
    <sheet name="REPORTESEMANALSR" sheetId="2" r:id="rId2"/>
    <sheet name="CONSOLIDADO CVS" sheetId="5" state="hidden" r:id="rId3"/>
    <sheet name="REPORTEVACUNADOSVENEZOLANOS" sheetId="9" r:id="rId4"/>
    <sheet name="2_CONS_POB_VENEZOLANA_CVS-SR" sheetId="10" state="hidden" r:id="rId5"/>
    <sheet name="REPORTEVACUNADOSOTROSPAISES" sheetId="11" r:id="rId6"/>
    <sheet name="2_CONS_POB_VENEZOLANA_CVS-S (2" sheetId="12" state="hidden" r:id="rId7"/>
  </sheets>
  <definedNames>
    <definedName name="_xlnm._FilterDatabase" localSheetId="1" hidden="1">REPORTESEMANALSR!$D$1:$D$320</definedName>
    <definedName name="_xlnm._FilterDatabase" localSheetId="5" hidden="1">REPORTEVACUNADOSOTROSPAISES!$D$1:$D$300</definedName>
    <definedName name="_xlnm._FilterDatabase" localSheetId="3" hidden="1">REPORTEVACUNADOSVENEZOLANOS!$D$1:$D$300</definedName>
    <definedName name="_xlnm.Print_Area" localSheetId="1">REPORTESEMANALSR!$A$1:$AF$309</definedName>
    <definedName name="_xlnm.Print_Area" localSheetId="5">REPORTEVACUNADOSOTROSPAISES!$A$1:$AF$289</definedName>
    <definedName name="_xlnm.Print_Area" localSheetId="3">REPORTEVACUNADOSVENEZOLANOS!$A$1:$AF$289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3" i="9" l="1"/>
  <c r="AD283" i="9"/>
  <c r="AC283" i="9"/>
  <c r="AB283" i="9"/>
  <c r="AA283" i="9"/>
  <c r="Z283" i="9"/>
  <c r="Y283" i="9"/>
  <c r="X283" i="9"/>
  <c r="W283" i="9"/>
  <c r="V283" i="9"/>
  <c r="U283" i="9"/>
  <c r="T283" i="9"/>
  <c r="S283" i="9"/>
  <c r="R283" i="9"/>
  <c r="Q283" i="9"/>
  <c r="P283" i="9"/>
  <c r="O283" i="9"/>
  <c r="N283" i="9"/>
  <c r="M283" i="9"/>
  <c r="L283" i="9"/>
  <c r="K283" i="9"/>
  <c r="J283" i="9"/>
  <c r="I283" i="9"/>
  <c r="H283" i="9"/>
  <c r="G283" i="9"/>
  <c r="F283" i="9"/>
  <c r="E283" i="9"/>
  <c r="AE276" i="9"/>
  <c r="AD276" i="9"/>
  <c r="AC276" i="9"/>
  <c r="AB276" i="9"/>
  <c r="AA276" i="9"/>
  <c r="Z276" i="9"/>
  <c r="Y276" i="9"/>
  <c r="X276" i="9"/>
  <c r="W276" i="9"/>
  <c r="V276" i="9"/>
  <c r="U276" i="9"/>
  <c r="T276" i="9"/>
  <c r="S276" i="9"/>
  <c r="R276" i="9"/>
  <c r="Q276" i="9"/>
  <c r="P276" i="9"/>
  <c r="O276" i="9"/>
  <c r="N276" i="9"/>
  <c r="M276" i="9"/>
  <c r="L276" i="9"/>
  <c r="K276" i="9"/>
  <c r="J276" i="9"/>
  <c r="I276" i="9"/>
  <c r="H276" i="9"/>
  <c r="G276" i="9"/>
  <c r="F276" i="9"/>
  <c r="E276" i="9"/>
  <c r="AE271" i="9"/>
  <c r="AD271" i="9"/>
  <c r="AC271" i="9"/>
  <c r="AB271" i="9"/>
  <c r="AA271" i="9"/>
  <c r="Z271" i="9"/>
  <c r="Y271" i="9"/>
  <c r="X271" i="9"/>
  <c r="W271" i="9"/>
  <c r="V271" i="9"/>
  <c r="U271" i="9"/>
  <c r="T271" i="9"/>
  <c r="S271" i="9"/>
  <c r="R271" i="9"/>
  <c r="Q271" i="9"/>
  <c r="P271" i="9"/>
  <c r="O271" i="9"/>
  <c r="N271" i="9"/>
  <c r="M271" i="9"/>
  <c r="L271" i="9"/>
  <c r="K271" i="9"/>
  <c r="J271" i="9"/>
  <c r="I271" i="9"/>
  <c r="H271" i="9"/>
  <c r="G271" i="9"/>
  <c r="F271" i="9"/>
  <c r="E271" i="9"/>
  <c r="AE283" i="2"/>
  <c r="AD283" i="2"/>
  <c r="AC283" i="2"/>
  <c r="AB283" i="2"/>
  <c r="AA283" i="2"/>
  <c r="Z283" i="2"/>
  <c r="Y283" i="2"/>
  <c r="X283" i="2"/>
  <c r="W283" i="2"/>
  <c r="V283" i="2"/>
  <c r="U283" i="2"/>
  <c r="T283" i="2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AE276" i="2"/>
  <c r="AD276" i="2"/>
  <c r="AC276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AE271" i="2"/>
  <c r="AD271" i="2"/>
  <c r="AC271" i="2"/>
  <c r="AB271" i="2"/>
  <c r="AA271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AE263" i="2" l="1"/>
  <c r="AD263" i="2"/>
  <c r="AC263" i="2"/>
  <c r="AB263" i="2"/>
  <c r="AA263" i="2"/>
  <c r="Z263" i="2"/>
  <c r="Y263" i="2"/>
  <c r="X263" i="2"/>
  <c r="W263" i="2"/>
  <c r="V263" i="2"/>
  <c r="U263" i="2"/>
  <c r="T263" i="2"/>
  <c r="S263" i="2"/>
  <c r="R263" i="2"/>
  <c r="Q263" i="2"/>
  <c r="P263" i="2"/>
  <c r="O263" i="2"/>
  <c r="N263" i="2"/>
  <c r="M263" i="2"/>
  <c r="L263" i="2"/>
  <c r="K263" i="2"/>
  <c r="J263" i="2"/>
  <c r="I263" i="2"/>
  <c r="H263" i="2"/>
  <c r="G263" i="2"/>
  <c r="F263" i="2"/>
  <c r="E263" i="2"/>
  <c r="AE256" i="2"/>
  <c r="AD256" i="2"/>
  <c r="AC256" i="2"/>
  <c r="AB256" i="2"/>
  <c r="AA256" i="2"/>
  <c r="Z256" i="2"/>
  <c r="Y256" i="2"/>
  <c r="X256" i="2"/>
  <c r="W256" i="2"/>
  <c r="V256" i="2"/>
  <c r="U256" i="2"/>
  <c r="T256" i="2"/>
  <c r="S256" i="2"/>
  <c r="R256" i="2"/>
  <c r="Q256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AE251" i="2"/>
  <c r="AD251" i="2"/>
  <c r="AC251" i="2"/>
  <c r="AB251" i="2"/>
  <c r="AA251" i="2"/>
  <c r="Z251" i="2"/>
  <c r="Y251" i="2"/>
  <c r="X251" i="2"/>
  <c r="W251" i="2"/>
  <c r="V251" i="2"/>
  <c r="U251" i="2"/>
  <c r="T251" i="2"/>
  <c r="S251" i="2"/>
  <c r="R251" i="2"/>
  <c r="Q251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AD83" i="2" l="1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AE43" i="2" l="1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E203" i="2" l="1"/>
  <c r="AD203" i="2"/>
  <c r="AC203" i="2"/>
  <c r="AB203" i="2"/>
  <c r="AA203" i="2"/>
  <c r="Z203" i="2"/>
  <c r="Y203" i="2"/>
  <c r="X203" i="2"/>
  <c r="W203" i="2"/>
  <c r="V203" i="2"/>
  <c r="U203" i="2"/>
  <c r="T203" i="2"/>
  <c r="S203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AE183" i="2" l="1"/>
  <c r="AD183" i="2"/>
  <c r="AC183" i="2"/>
  <c r="AB183" i="2"/>
  <c r="AA183" i="2"/>
  <c r="Z183" i="2"/>
  <c r="Y183" i="2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AE176" i="2"/>
  <c r="AD176" i="2"/>
  <c r="AC176" i="2"/>
  <c r="AB176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E243" i="2" l="1"/>
  <c r="AD243" i="2"/>
  <c r="AC243" i="2"/>
  <c r="AB243" i="2"/>
  <c r="AA243" i="2"/>
  <c r="Z243" i="2"/>
  <c r="Y243" i="2"/>
  <c r="X243" i="2"/>
  <c r="W243" i="2"/>
  <c r="V243" i="2"/>
  <c r="U243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AE236" i="2"/>
  <c r="AD236" i="2"/>
  <c r="AC236" i="2"/>
  <c r="AB236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E231" i="2"/>
  <c r="AD231" i="2"/>
  <c r="AC231" i="2"/>
  <c r="AB231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AE23" i="2" l="1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E123" i="2" l="1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AE223" i="2" l="1"/>
  <c r="AD223" i="2"/>
  <c r="AC223" i="2"/>
  <c r="AB223" i="2"/>
  <c r="AA223" i="2"/>
  <c r="Z223" i="2"/>
  <c r="Y223" i="2"/>
  <c r="X223" i="2"/>
  <c r="W223" i="2"/>
  <c r="V223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AE216" i="2"/>
  <c r="AD216" i="2"/>
  <c r="AC216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AE211" i="2"/>
  <c r="AD211" i="2"/>
  <c r="AC211" i="2"/>
  <c r="AB211" i="2"/>
  <c r="AA211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AE103" i="11" l="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AB96" i="9"/>
  <c r="AC96" i="9"/>
  <c r="AD96" i="9"/>
  <c r="AE96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C103" i="9"/>
  <c r="AD103" i="9"/>
  <c r="AE103" i="9"/>
  <c r="AE143" i="9" l="1"/>
  <c r="AD143" i="9"/>
  <c r="AC143" i="9"/>
  <c r="AB143" i="9"/>
  <c r="AA143" i="9"/>
  <c r="Z143" i="9"/>
  <c r="Y143" i="9"/>
  <c r="X143" i="9"/>
  <c r="W143" i="9"/>
  <c r="V143" i="9"/>
  <c r="U143" i="9"/>
  <c r="T143" i="9"/>
  <c r="S143" i="9"/>
  <c r="R143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AE136" i="9"/>
  <c r="AD136" i="9"/>
  <c r="AC136" i="9"/>
  <c r="AB136" i="9"/>
  <c r="AA136" i="9"/>
  <c r="Z136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AE163" i="11" l="1"/>
  <c r="AD163" i="11"/>
  <c r="AC163" i="11"/>
  <c r="AB163" i="11"/>
  <c r="AA163" i="11"/>
  <c r="Z163" i="11"/>
  <c r="Y163" i="11"/>
  <c r="X163" i="11"/>
  <c r="W163" i="11"/>
  <c r="V163" i="11"/>
  <c r="U163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AE156" i="11"/>
  <c r="AD156" i="11"/>
  <c r="AC156" i="11"/>
  <c r="AB156" i="11"/>
  <c r="AA156" i="11"/>
  <c r="Z156" i="11"/>
  <c r="Y156" i="11"/>
  <c r="X156" i="11"/>
  <c r="W156" i="11"/>
  <c r="V156" i="11"/>
  <c r="U156" i="11"/>
  <c r="T156" i="11"/>
  <c r="S156" i="11"/>
  <c r="R156" i="11"/>
  <c r="Q156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AE151" i="11"/>
  <c r="AD151" i="11"/>
  <c r="AC151" i="11"/>
  <c r="AB151" i="11"/>
  <c r="AA151" i="11"/>
  <c r="Z151" i="11"/>
  <c r="Y151" i="11"/>
  <c r="X151" i="11"/>
  <c r="W151" i="11"/>
  <c r="V151" i="11"/>
  <c r="U151" i="11"/>
  <c r="T151" i="11"/>
  <c r="S151" i="11"/>
  <c r="R151" i="11"/>
  <c r="Q151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AE163" i="9"/>
  <c r="AD163" i="9"/>
  <c r="AC163" i="9"/>
  <c r="AB163" i="9"/>
  <c r="AA163" i="9"/>
  <c r="Z163" i="9"/>
  <c r="Y163" i="9"/>
  <c r="X163" i="9"/>
  <c r="W163" i="9"/>
  <c r="V163" i="9"/>
  <c r="U163" i="9"/>
  <c r="T163" i="9"/>
  <c r="S163" i="9"/>
  <c r="R163" i="9"/>
  <c r="Q163" i="9"/>
  <c r="P163" i="9"/>
  <c r="O163" i="9"/>
  <c r="N163" i="9"/>
  <c r="M163" i="9"/>
  <c r="L163" i="9"/>
  <c r="K163" i="9"/>
  <c r="J163" i="9"/>
  <c r="I163" i="9"/>
  <c r="H163" i="9"/>
  <c r="G163" i="9"/>
  <c r="F163" i="9"/>
  <c r="E163" i="9"/>
  <c r="AE156" i="9"/>
  <c r="AD156" i="9"/>
  <c r="AC156" i="9"/>
  <c r="AB156" i="9"/>
  <c r="AA156" i="9"/>
  <c r="Z156" i="9"/>
  <c r="Y156" i="9"/>
  <c r="X156" i="9"/>
  <c r="W156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AE151" i="9"/>
  <c r="AD151" i="9"/>
  <c r="AC151" i="9"/>
  <c r="AB151" i="9"/>
  <c r="AA151" i="9"/>
  <c r="Z151" i="9"/>
  <c r="Y151" i="9"/>
  <c r="X151" i="9"/>
  <c r="W151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AE63" i="2" l="1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AB63" i="11"/>
  <c r="AC63" i="11"/>
  <c r="AD63" i="11"/>
  <c r="AE63" i="11"/>
  <c r="F304" i="11" l="1"/>
  <c r="G304" i="11"/>
  <c r="H304" i="11"/>
  <c r="I304" i="11"/>
  <c r="J304" i="11"/>
  <c r="K304" i="11"/>
  <c r="L304" i="11"/>
  <c r="M304" i="11"/>
  <c r="N304" i="11"/>
  <c r="O304" i="11"/>
  <c r="P304" i="11"/>
  <c r="Q304" i="11"/>
  <c r="R304" i="11"/>
  <c r="S304" i="11"/>
  <c r="T304" i="11"/>
  <c r="U304" i="11"/>
  <c r="V304" i="11"/>
  <c r="W304" i="11"/>
  <c r="X304" i="11"/>
  <c r="Y304" i="11"/>
  <c r="Z304" i="11"/>
  <c r="AA304" i="11"/>
  <c r="AB304" i="11"/>
  <c r="AC304" i="11"/>
  <c r="AD304" i="11"/>
  <c r="AE304" i="11"/>
  <c r="F305" i="11"/>
  <c r="G305" i="11"/>
  <c r="H305" i="11"/>
  <c r="I305" i="11"/>
  <c r="J305" i="11"/>
  <c r="K305" i="11"/>
  <c r="L305" i="11"/>
  <c r="M305" i="11"/>
  <c r="N305" i="11"/>
  <c r="O305" i="11"/>
  <c r="P305" i="11"/>
  <c r="Q305" i="11"/>
  <c r="R305" i="11"/>
  <c r="S305" i="11"/>
  <c r="T305" i="11"/>
  <c r="U305" i="11"/>
  <c r="V305" i="11"/>
  <c r="W305" i="11"/>
  <c r="X305" i="11"/>
  <c r="Y305" i="11"/>
  <c r="Z305" i="11"/>
  <c r="AA305" i="11"/>
  <c r="AB305" i="11"/>
  <c r="AC305" i="11"/>
  <c r="AD305" i="11"/>
  <c r="AE305" i="11"/>
  <c r="F306" i="11"/>
  <c r="G306" i="11"/>
  <c r="H306" i="11"/>
  <c r="I306" i="11"/>
  <c r="J306" i="11"/>
  <c r="K306" i="11"/>
  <c r="L306" i="11"/>
  <c r="M306" i="11"/>
  <c r="N306" i="11"/>
  <c r="O306" i="11"/>
  <c r="P306" i="11"/>
  <c r="Q306" i="11"/>
  <c r="R306" i="11"/>
  <c r="S306" i="11"/>
  <c r="T306" i="11"/>
  <c r="U306" i="11"/>
  <c r="V306" i="11"/>
  <c r="W306" i="11"/>
  <c r="X306" i="11"/>
  <c r="Y306" i="11"/>
  <c r="Z306" i="11"/>
  <c r="AA306" i="11"/>
  <c r="AB306" i="11"/>
  <c r="AC306" i="11"/>
  <c r="AD306" i="11"/>
  <c r="AE306" i="11"/>
  <c r="F307" i="11"/>
  <c r="G307" i="11"/>
  <c r="H307" i="11"/>
  <c r="I307" i="11"/>
  <c r="J307" i="11"/>
  <c r="K307" i="11"/>
  <c r="L307" i="11"/>
  <c r="M307" i="11"/>
  <c r="N307" i="11"/>
  <c r="O307" i="11"/>
  <c r="P307" i="11"/>
  <c r="Q307" i="11"/>
  <c r="R307" i="11"/>
  <c r="S307" i="11"/>
  <c r="T307" i="11"/>
  <c r="U307" i="11"/>
  <c r="V307" i="11"/>
  <c r="W307" i="11"/>
  <c r="X307" i="11"/>
  <c r="Y307" i="11"/>
  <c r="Z307" i="11"/>
  <c r="AA307" i="11"/>
  <c r="AB307" i="11"/>
  <c r="AC307" i="11"/>
  <c r="AD307" i="11"/>
  <c r="AE307" i="11"/>
  <c r="E305" i="11"/>
  <c r="E306" i="11"/>
  <c r="E307" i="11"/>
  <c r="E304" i="11"/>
  <c r="F297" i="11"/>
  <c r="G297" i="11"/>
  <c r="H297" i="11"/>
  <c r="I297" i="11"/>
  <c r="J297" i="11"/>
  <c r="K297" i="11"/>
  <c r="L297" i="11"/>
  <c r="M297" i="11"/>
  <c r="N297" i="11"/>
  <c r="O297" i="11"/>
  <c r="P297" i="11"/>
  <c r="Q297" i="11"/>
  <c r="R297" i="11"/>
  <c r="S297" i="11"/>
  <c r="T297" i="11"/>
  <c r="U297" i="11"/>
  <c r="V297" i="11"/>
  <c r="W297" i="11"/>
  <c r="X297" i="11"/>
  <c r="Y297" i="11"/>
  <c r="Z297" i="11"/>
  <c r="AA297" i="11"/>
  <c r="AB297" i="11"/>
  <c r="AC297" i="11"/>
  <c r="AD297" i="11"/>
  <c r="AE297" i="11"/>
  <c r="F298" i="11"/>
  <c r="G298" i="11"/>
  <c r="H298" i="11"/>
  <c r="I298" i="11"/>
  <c r="J298" i="11"/>
  <c r="K298" i="11"/>
  <c r="L298" i="11"/>
  <c r="M298" i="11"/>
  <c r="N298" i="11"/>
  <c r="O298" i="11"/>
  <c r="P298" i="11"/>
  <c r="Q298" i="11"/>
  <c r="R298" i="11"/>
  <c r="S298" i="11"/>
  <c r="T298" i="11"/>
  <c r="U298" i="11"/>
  <c r="V298" i="11"/>
  <c r="W298" i="11"/>
  <c r="X298" i="11"/>
  <c r="Y298" i="11"/>
  <c r="Z298" i="11"/>
  <c r="AA298" i="11"/>
  <c r="AB298" i="11"/>
  <c r="AC298" i="11"/>
  <c r="AD298" i="11"/>
  <c r="AE298" i="11"/>
  <c r="F299" i="11"/>
  <c r="G299" i="11"/>
  <c r="H299" i="11"/>
  <c r="I299" i="11"/>
  <c r="J299" i="11"/>
  <c r="K299" i="11"/>
  <c r="L299" i="11"/>
  <c r="M299" i="11"/>
  <c r="N299" i="11"/>
  <c r="O299" i="11"/>
  <c r="P299" i="11"/>
  <c r="Q299" i="11"/>
  <c r="R299" i="11"/>
  <c r="S299" i="11"/>
  <c r="T299" i="11"/>
  <c r="U299" i="11"/>
  <c r="V299" i="11"/>
  <c r="W299" i="11"/>
  <c r="X299" i="11"/>
  <c r="Y299" i="11"/>
  <c r="Z299" i="11"/>
  <c r="AA299" i="11"/>
  <c r="AB299" i="11"/>
  <c r="AC299" i="11"/>
  <c r="AD299" i="11"/>
  <c r="AE299" i="11"/>
  <c r="F300" i="11"/>
  <c r="G300" i="11"/>
  <c r="H300" i="11"/>
  <c r="I300" i="11"/>
  <c r="J300" i="11"/>
  <c r="K300" i="11"/>
  <c r="L300" i="11"/>
  <c r="M300" i="11"/>
  <c r="N300" i="11"/>
  <c r="O300" i="11"/>
  <c r="P300" i="11"/>
  <c r="Q300" i="11"/>
  <c r="R300" i="11"/>
  <c r="S300" i="11"/>
  <c r="T300" i="11"/>
  <c r="U300" i="11"/>
  <c r="V300" i="11"/>
  <c r="W300" i="11"/>
  <c r="X300" i="11"/>
  <c r="Y300" i="11"/>
  <c r="Z300" i="11"/>
  <c r="AA300" i="11"/>
  <c r="AB300" i="11"/>
  <c r="AC300" i="11"/>
  <c r="AD300" i="11"/>
  <c r="AE300" i="11"/>
  <c r="F301" i="11"/>
  <c r="G301" i="11"/>
  <c r="H301" i="11"/>
  <c r="I301" i="11"/>
  <c r="J301" i="11"/>
  <c r="K301" i="11"/>
  <c r="L301" i="11"/>
  <c r="M301" i="11"/>
  <c r="N301" i="11"/>
  <c r="O301" i="11"/>
  <c r="P301" i="11"/>
  <c r="Q301" i="11"/>
  <c r="R301" i="11"/>
  <c r="S301" i="11"/>
  <c r="T301" i="11"/>
  <c r="U301" i="11"/>
  <c r="V301" i="11"/>
  <c r="W301" i="11"/>
  <c r="X301" i="11"/>
  <c r="Y301" i="11"/>
  <c r="Z301" i="11"/>
  <c r="AA301" i="11"/>
  <c r="AB301" i="11"/>
  <c r="AC301" i="11"/>
  <c r="AD301" i="11"/>
  <c r="AE301" i="11"/>
  <c r="F302" i="11"/>
  <c r="G302" i="11"/>
  <c r="H302" i="11"/>
  <c r="I302" i="11"/>
  <c r="J302" i="11"/>
  <c r="K302" i="11"/>
  <c r="L302" i="11"/>
  <c r="M302" i="11"/>
  <c r="N302" i="11"/>
  <c r="O302" i="11"/>
  <c r="P302" i="11"/>
  <c r="Q302" i="11"/>
  <c r="R302" i="11"/>
  <c r="S302" i="11"/>
  <c r="T302" i="11"/>
  <c r="U302" i="11"/>
  <c r="V302" i="11"/>
  <c r="W302" i="11"/>
  <c r="X302" i="11"/>
  <c r="Y302" i="11"/>
  <c r="Z302" i="11"/>
  <c r="AA302" i="11"/>
  <c r="AB302" i="11"/>
  <c r="AC302" i="11"/>
  <c r="AD302" i="11"/>
  <c r="AE302" i="11"/>
  <c r="E298" i="11"/>
  <c r="E299" i="11"/>
  <c r="E300" i="11"/>
  <c r="E301" i="11"/>
  <c r="E302" i="11"/>
  <c r="E297" i="11"/>
  <c r="F292" i="11"/>
  <c r="G292" i="11"/>
  <c r="H292" i="11"/>
  <c r="I292" i="11"/>
  <c r="J292" i="11"/>
  <c r="K292" i="11"/>
  <c r="L292" i="11"/>
  <c r="M292" i="11"/>
  <c r="N292" i="11"/>
  <c r="O292" i="11"/>
  <c r="P292" i="11"/>
  <c r="Q292" i="11"/>
  <c r="R292" i="11"/>
  <c r="S292" i="11"/>
  <c r="T292" i="11"/>
  <c r="U292" i="11"/>
  <c r="V292" i="11"/>
  <c r="W292" i="11"/>
  <c r="X292" i="11"/>
  <c r="Y292" i="11"/>
  <c r="Z292" i="11"/>
  <c r="AA292" i="11"/>
  <c r="AB292" i="11"/>
  <c r="AC292" i="11"/>
  <c r="AD292" i="11"/>
  <c r="AE292" i="11"/>
  <c r="F293" i="11"/>
  <c r="G293" i="11"/>
  <c r="H293" i="11"/>
  <c r="I293" i="11"/>
  <c r="J293" i="11"/>
  <c r="K293" i="11"/>
  <c r="L293" i="11"/>
  <c r="M293" i="11"/>
  <c r="N293" i="11"/>
  <c r="O293" i="11"/>
  <c r="P293" i="11"/>
  <c r="Q293" i="11"/>
  <c r="R293" i="11"/>
  <c r="S293" i="11"/>
  <c r="T293" i="11"/>
  <c r="U293" i="11"/>
  <c r="V293" i="11"/>
  <c r="W293" i="11"/>
  <c r="X293" i="11"/>
  <c r="Y293" i="11"/>
  <c r="Z293" i="11"/>
  <c r="AA293" i="11"/>
  <c r="AB293" i="11"/>
  <c r="AC293" i="11"/>
  <c r="AD293" i="11"/>
  <c r="AE293" i="11"/>
  <c r="F294" i="11"/>
  <c r="G294" i="11"/>
  <c r="H294" i="11"/>
  <c r="I294" i="11"/>
  <c r="J294" i="11"/>
  <c r="K294" i="11"/>
  <c r="L294" i="11"/>
  <c r="M294" i="11"/>
  <c r="N294" i="11"/>
  <c r="O294" i="11"/>
  <c r="P294" i="11"/>
  <c r="Q294" i="11"/>
  <c r="R294" i="11"/>
  <c r="S294" i="11"/>
  <c r="T294" i="11"/>
  <c r="U294" i="11"/>
  <c r="V294" i="11"/>
  <c r="W294" i="11"/>
  <c r="X294" i="11"/>
  <c r="Y294" i="11"/>
  <c r="Z294" i="11"/>
  <c r="AA294" i="11"/>
  <c r="AB294" i="11"/>
  <c r="AC294" i="11"/>
  <c r="AD294" i="11"/>
  <c r="AE294" i="11"/>
  <c r="F295" i="11"/>
  <c r="G295" i="11"/>
  <c r="H295" i="11"/>
  <c r="I295" i="11"/>
  <c r="J295" i="11"/>
  <c r="K295" i="11"/>
  <c r="L295" i="11"/>
  <c r="M295" i="11"/>
  <c r="N295" i="11"/>
  <c r="O295" i="11"/>
  <c r="P295" i="11"/>
  <c r="Q295" i="11"/>
  <c r="R295" i="11"/>
  <c r="S295" i="11"/>
  <c r="T295" i="11"/>
  <c r="U295" i="11"/>
  <c r="V295" i="11"/>
  <c r="W295" i="11"/>
  <c r="X295" i="11"/>
  <c r="Y295" i="11"/>
  <c r="Z295" i="11"/>
  <c r="AA295" i="11"/>
  <c r="AB295" i="11"/>
  <c r="AC295" i="11"/>
  <c r="AD295" i="11"/>
  <c r="AE295" i="11"/>
  <c r="E293" i="11"/>
  <c r="E294" i="11"/>
  <c r="E295" i="11"/>
  <c r="E292" i="11"/>
  <c r="E289" i="11"/>
  <c r="F289" i="11"/>
  <c r="G289" i="11"/>
  <c r="H289" i="11"/>
  <c r="I289" i="11"/>
  <c r="J289" i="11"/>
  <c r="K289" i="11"/>
  <c r="L289" i="11"/>
  <c r="M289" i="11"/>
  <c r="N289" i="11"/>
  <c r="O289" i="11"/>
  <c r="P289" i="11"/>
  <c r="Q289" i="11"/>
  <c r="R289" i="11"/>
  <c r="S289" i="11"/>
  <c r="T289" i="11"/>
  <c r="U289" i="11"/>
  <c r="V289" i="11"/>
  <c r="W289" i="11"/>
  <c r="X289" i="11"/>
  <c r="Y289" i="11"/>
  <c r="Z289" i="11"/>
  <c r="AA289" i="11"/>
  <c r="AB289" i="11"/>
  <c r="AC289" i="11"/>
  <c r="AD289" i="11"/>
  <c r="AE289" i="11"/>
  <c r="E290" i="11"/>
  <c r="F290" i="11"/>
  <c r="G290" i="11"/>
  <c r="H290" i="11"/>
  <c r="I290" i="11"/>
  <c r="J290" i="11"/>
  <c r="K290" i="11"/>
  <c r="L290" i="11"/>
  <c r="M290" i="11"/>
  <c r="N290" i="11"/>
  <c r="O290" i="11"/>
  <c r="P290" i="11"/>
  <c r="Q290" i="11"/>
  <c r="R290" i="11"/>
  <c r="S290" i="11"/>
  <c r="T290" i="11"/>
  <c r="U290" i="11"/>
  <c r="V290" i="11"/>
  <c r="W290" i="11"/>
  <c r="X290" i="11"/>
  <c r="Y290" i="11"/>
  <c r="Z290" i="11"/>
  <c r="AA290" i="11"/>
  <c r="AB290" i="11"/>
  <c r="AC290" i="11"/>
  <c r="AD290" i="11"/>
  <c r="AE290" i="11"/>
  <c r="AE288" i="11"/>
  <c r="F288" i="11"/>
  <c r="G288" i="11"/>
  <c r="H288" i="11"/>
  <c r="I288" i="11"/>
  <c r="J288" i="11"/>
  <c r="K288" i="11"/>
  <c r="L288" i="11"/>
  <c r="M288" i="11"/>
  <c r="N288" i="11"/>
  <c r="O288" i="11"/>
  <c r="P288" i="11"/>
  <c r="Q288" i="11"/>
  <c r="R288" i="11"/>
  <c r="S288" i="11"/>
  <c r="T288" i="11"/>
  <c r="U288" i="11"/>
  <c r="V288" i="11"/>
  <c r="W288" i="11"/>
  <c r="X288" i="11"/>
  <c r="Y288" i="11"/>
  <c r="Z288" i="11"/>
  <c r="AA288" i="11"/>
  <c r="AB288" i="11"/>
  <c r="AC288" i="11"/>
  <c r="AD288" i="11"/>
  <c r="E288" i="11"/>
  <c r="F304" i="9"/>
  <c r="G304" i="9"/>
  <c r="H304" i="9"/>
  <c r="I304" i="9"/>
  <c r="J304" i="9"/>
  <c r="K304" i="9"/>
  <c r="L304" i="9"/>
  <c r="M304" i="9"/>
  <c r="N304" i="9"/>
  <c r="O304" i="9"/>
  <c r="P304" i="9"/>
  <c r="Q304" i="9"/>
  <c r="R304" i="9"/>
  <c r="S304" i="9"/>
  <c r="T304" i="9"/>
  <c r="U304" i="9"/>
  <c r="V304" i="9"/>
  <c r="W304" i="9"/>
  <c r="X304" i="9"/>
  <c r="Y304" i="9"/>
  <c r="Z304" i="9"/>
  <c r="AA304" i="9"/>
  <c r="AB304" i="9"/>
  <c r="AC304" i="9"/>
  <c r="AD304" i="9"/>
  <c r="AE304" i="9"/>
  <c r="F305" i="9"/>
  <c r="G305" i="9"/>
  <c r="H305" i="9"/>
  <c r="I305" i="9"/>
  <c r="J305" i="9"/>
  <c r="K305" i="9"/>
  <c r="L305" i="9"/>
  <c r="M305" i="9"/>
  <c r="N305" i="9"/>
  <c r="O305" i="9"/>
  <c r="P305" i="9"/>
  <c r="Q305" i="9"/>
  <c r="R305" i="9"/>
  <c r="S305" i="9"/>
  <c r="T305" i="9"/>
  <c r="U305" i="9"/>
  <c r="V305" i="9"/>
  <c r="W305" i="9"/>
  <c r="X305" i="9"/>
  <c r="Y305" i="9"/>
  <c r="Z305" i="9"/>
  <c r="AA305" i="9"/>
  <c r="AB305" i="9"/>
  <c r="AC305" i="9"/>
  <c r="AD305" i="9"/>
  <c r="AE305" i="9"/>
  <c r="F306" i="9"/>
  <c r="G306" i="9"/>
  <c r="H306" i="9"/>
  <c r="I306" i="9"/>
  <c r="J306" i="9"/>
  <c r="K306" i="9"/>
  <c r="L306" i="9"/>
  <c r="M306" i="9"/>
  <c r="N306" i="9"/>
  <c r="O306" i="9"/>
  <c r="P306" i="9"/>
  <c r="Q306" i="9"/>
  <c r="R306" i="9"/>
  <c r="S306" i="9"/>
  <c r="T306" i="9"/>
  <c r="U306" i="9"/>
  <c r="V306" i="9"/>
  <c r="W306" i="9"/>
  <c r="X306" i="9"/>
  <c r="Y306" i="9"/>
  <c r="Z306" i="9"/>
  <c r="AA306" i="9"/>
  <c r="AB306" i="9"/>
  <c r="AC306" i="9"/>
  <c r="AD306" i="9"/>
  <c r="AE306" i="9"/>
  <c r="F307" i="9"/>
  <c r="G307" i="9"/>
  <c r="H307" i="9"/>
  <c r="I307" i="9"/>
  <c r="J307" i="9"/>
  <c r="K307" i="9"/>
  <c r="L307" i="9"/>
  <c r="M307" i="9"/>
  <c r="N307" i="9"/>
  <c r="O307" i="9"/>
  <c r="P307" i="9"/>
  <c r="Q307" i="9"/>
  <c r="R307" i="9"/>
  <c r="S307" i="9"/>
  <c r="T307" i="9"/>
  <c r="U307" i="9"/>
  <c r="V307" i="9"/>
  <c r="W307" i="9"/>
  <c r="X307" i="9"/>
  <c r="Y307" i="9"/>
  <c r="Z307" i="9"/>
  <c r="AA307" i="9"/>
  <c r="AB307" i="9"/>
  <c r="AC307" i="9"/>
  <c r="AD307" i="9"/>
  <c r="AE307" i="9"/>
  <c r="E305" i="9"/>
  <c r="E306" i="9"/>
  <c r="E307" i="9"/>
  <c r="E304" i="9"/>
  <c r="F297" i="9"/>
  <c r="G297" i="9"/>
  <c r="H297" i="9"/>
  <c r="I297" i="9"/>
  <c r="J297" i="9"/>
  <c r="K297" i="9"/>
  <c r="L297" i="9"/>
  <c r="M297" i="9"/>
  <c r="N297" i="9"/>
  <c r="O297" i="9"/>
  <c r="P297" i="9"/>
  <c r="Q297" i="9"/>
  <c r="R297" i="9"/>
  <c r="S297" i="9"/>
  <c r="T297" i="9"/>
  <c r="U297" i="9"/>
  <c r="V297" i="9"/>
  <c r="W297" i="9"/>
  <c r="X297" i="9"/>
  <c r="Y297" i="9"/>
  <c r="Z297" i="9"/>
  <c r="AA297" i="9"/>
  <c r="AB297" i="9"/>
  <c r="AC297" i="9"/>
  <c r="AD297" i="9"/>
  <c r="AE297" i="9"/>
  <c r="F298" i="9"/>
  <c r="G298" i="9"/>
  <c r="H298" i="9"/>
  <c r="I298" i="9"/>
  <c r="J298" i="9"/>
  <c r="K298" i="9"/>
  <c r="L298" i="9"/>
  <c r="M298" i="9"/>
  <c r="N298" i="9"/>
  <c r="O298" i="9"/>
  <c r="P298" i="9"/>
  <c r="Q298" i="9"/>
  <c r="R298" i="9"/>
  <c r="S298" i="9"/>
  <c r="T298" i="9"/>
  <c r="U298" i="9"/>
  <c r="V298" i="9"/>
  <c r="W298" i="9"/>
  <c r="X298" i="9"/>
  <c r="Y298" i="9"/>
  <c r="Z298" i="9"/>
  <c r="AA298" i="9"/>
  <c r="AB298" i="9"/>
  <c r="AC298" i="9"/>
  <c r="AD298" i="9"/>
  <c r="AE298" i="9"/>
  <c r="F299" i="9"/>
  <c r="G299" i="9"/>
  <c r="H299" i="9"/>
  <c r="I299" i="9"/>
  <c r="J299" i="9"/>
  <c r="K299" i="9"/>
  <c r="L299" i="9"/>
  <c r="M299" i="9"/>
  <c r="N299" i="9"/>
  <c r="O299" i="9"/>
  <c r="P299" i="9"/>
  <c r="Q299" i="9"/>
  <c r="R299" i="9"/>
  <c r="S299" i="9"/>
  <c r="T299" i="9"/>
  <c r="U299" i="9"/>
  <c r="V299" i="9"/>
  <c r="W299" i="9"/>
  <c r="X299" i="9"/>
  <c r="Y299" i="9"/>
  <c r="Z299" i="9"/>
  <c r="AA299" i="9"/>
  <c r="AB299" i="9"/>
  <c r="AC299" i="9"/>
  <c r="AD299" i="9"/>
  <c r="AE299" i="9"/>
  <c r="F300" i="9"/>
  <c r="G300" i="9"/>
  <c r="H300" i="9"/>
  <c r="I300" i="9"/>
  <c r="J300" i="9"/>
  <c r="K300" i="9"/>
  <c r="L300" i="9"/>
  <c r="M300" i="9"/>
  <c r="N300" i="9"/>
  <c r="O300" i="9"/>
  <c r="P300" i="9"/>
  <c r="Q300" i="9"/>
  <c r="R300" i="9"/>
  <c r="S300" i="9"/>
  <c r="T300" i="9"/>
  <c r="U300" i="9"/>
  <c r="V300" i="9"/>
  <c r="W300" i="9"/>
  <c r="X300" i="9"/>
  <c r="Y300" i="9"/>
  <c r="Z300" i="9"/>
  <c r="AA300" i="9"/>
  <c r="AB300" i="9"/>
  <c r="AC300" i="9"/>
  <c r="AD300" i="9"/>
  <c r="AE300" i="9"/>
  <c r="F301" i="9"/>
  <c r="G301" i="9"/>
  <c r="H301" i="9"/>
  <c r="I301" i="9"/>
  <c r="J301" i="9"/>
  <c r="K301" i="9"/>
  <c r="L301" i="9"/>
  <c r="M301" i="9"/>
  <c r="N301" i="9"/>
  <c r="O301" i="9"/>
  <c r="P301" i="9"/>
  <c r="Q301" i="9"/>
  <c r="R301" i="9"/>
  <c r="S301" i="9"/>
  <c r="T301" i="9"/>
  <c r="U301" i="9"/>
  <c r="V301" i="9"/>
  <c r="W301" i="9"/>
  <c r="X301" i="9"/>
  <c r="Y301" i="9"/>
  <c r="Z301" i="9"/>
  <c r="AA301" i="9"/>
  <c r="AB301" i="9"/>
  <c r="AC301" i="9"/>
  <c r="AD301" i="9"/>
  <c r="AE301" i="9"/>
  <c r="F302" i="9"/>
  <c r="G302" i="9"/>
  <c r="H302" i="9"/>
  <c r="I302" i="9"/>
  <c r="J302" i="9"/>
  <c r="K302" i="9"/>
  <c r="L302" i="9"/>
  <c r="M302" i="9"/>
  <c r="N302" i="9"/>
  <c r="O302" i="9"/>
  <c r="P302" i="9"/>
  <c r="Q302" i="9"/>
  <c r="R302" i="9"/>
  <c r="S302" i="9"/>
  <c r="T302" i="9"/>
  <c r="U302" i="9"/>
  <c r="V302" i="9"/>
  <c r="W302" i="9"/>
  <c r="X302" i="9"/>
  <c r="Y302" i="9"/>
  <c r="Z302" i="9"/>
  <c r="AA302" i="9"/>
  <c r="AB302" i="9"/>
  <c r="AC302" i="9"/>
  <c r="AD302" i="9"/>
  <c r="AE302" i="9"/>
  <c r="E298" i="9"/>
  <c r="E299" i="9"/>
  <c r="E300" i="9"/>
  <c r="E301" i="9"/>
  <c r="E302" i="9"/>
  <c r="E297" i="9"/>
  <c r="F292" i="9"/>
  <c r="G292" i="9"/>
  <c r="H292" i="9"/>
  <c r="I292" i="9"/>
  <c r="J292" i="9"/>
  <c r="K292" i="9"/>
  <c r="L292" i="9"/>
  <c r="M292" i="9"/>
  <c r="N292" i="9"/>
  <c r="O292" i="9"/>
  <c r="P292" i="9"/>
  <c r="Q292" i="9"/>
  <c r="R292" i="9"/>
  <c r="S292" i="9"/>
  <c r="T292" i="9"/>
  <c r="U292" i="9"/>
  <c r="V292" i="9"/>
  <c r="W292" i="9"/>
  <c r="X292" i="9"/>
  <c r="Y292" i="9"/>
  <c r="Z292" i="9"/>
  <c r="AA292" i="9"/>
  <c r="AB292" i="9"/>
  <c r="AC292" i="9"/>
  <c r="AD292" i="9"/>
  <c r="AE292" i="9"/>
  <c r="F293" i="9"/>
  <c r="G293" i="9"/>
  <c r="H293" i="9"/>
  <c r="I293" i="9"/>
  <c r="J293" i="9"/>
  <c r="K293" i="9"/>
  <c r="L293" i="9"/>
  <c r="M293" i="9"/>
  <c r="N293" i="9"/>
  <c r="O293" i="9"/>
  <c r="P293" i="9"/>
  <c r="Q293" i="9"/>
  <c r="R293" i="9"/>
  <c r="S293" i="9"/>
  <c r="T293" i="9"/>
  <c r="U293" i="9"/>
  <c r="V293" i="9"/>
  <c r="W293" i="9"/>
  <c r="X293" i="9"/>
  <c r="Y293" i="9"/>
  <c r="Z293" i="9"/>
  <c r="AA293" i="9"/>
  <c r="AB293" i="9"/>
  <c r="AC293" i="9"/>
  <c r="AD293" i="9"/>
  <c r="AE293" i="9"/>
  <c r="F294" i="9"/>
  <c r="G294" i="9"/>
  <c r="H294" i="9"/>
  <c r="I294" i="9"/>
  <c r="J294" i="9"/>
  <c r="K294" i="9"/>
  <c r="L294" i="9"/>
  <c r="M294" i="9"/>
  <c r="N294" i="9"/>
  <c r="O294" i="9"/>
  <c r="P294" i="9"/>
  <c r="Q294" i="9"/>
  <c r="R294" i="9"/>
  <c r="S294" i="9"/>
  <c r="T294" i="9"/>
  <c r="U294" i="9"/>
  <c r="V294" i="9"/>
  <c r="W294" i="9"/>
  <c r="X294" i="9"/>
  <c r="Y294" i="9"/>
  <c r="Z294" i="9"/>
  <c r="AA294" i="9"/>
  <c r="AB294" i="9"/>
  <c r="AC294" i="9"/>
  <c r="AD294" i="9"/>
  <c r="AE294" i="9"/>
  <c r="F295" i="9"/>
  <c r="G295" i="9"/>
  <c r="H295" i="9"/>
  <c r="I295" i="9"/>
  <c r="J295" i="9"/>
  <c r="K295" i="9"/>
  <c r="L295" i="9"/>
  <c r="M295" i="9"/>
  <c r="N295" i="9"/>
  <c r="O295" i="9"/>
  <c r="P295" i="9"/>
  <c r="Q295" i="9"/>
  <c r="R295" i="9"/>
  <c r="S295" i="9"/>
  <c r="T295" i="9"/>
  <c r="U295" i="9"/>
  <c r="V295" i="9"/>
  <c r="W295" i="9"/>
  <c r="X295" i="9"/>
  <c r="Y295" i="9"/>
  <c r="Z295" i="9"/>
  <c r="AA295" i="9"/>
  <c r="AB295" i="9"/>
  <c r="AC295" i="9"/>
  <c r="AD295" i="9"/>
  <c r="AE295" i="9"/>
  <c r="E293" i="9"/>
  <c r="E294" i="9"/>
  <c r="E295" i="9"/>
  <c r="E292" i="9"/>
  <c r="F288" i="9"/>
  <c r="G288" i="9"/>
  <c r="H288" i="9"/>
  <c r="I288" i="9"/>
  <c r="J288" i="9"/>
  <c r="K288" i="9"/>
  <c r="L288" i="9"/>
  <c r="M288" i="9"/>
  <c r="N288" i="9"/>
  <c r="O288" i="9"/>
  <c r="P288" i="9"/>
  <c r="Q288" i="9"/>
  <c r="R288" i="9"/>
  <c r="S288" i="9"/>
  <c r="T288" i="9"/>
  <c r="U288" i="9"/>
  <c r="V288" i="9"/>
  <c r="W288" i="9"/>
  <c r="X288" i="9"/>
  <c r="Y288" i="9"/>
  <c r="Z288" i="9"/>
  <c r="AA288" i="9"/>
  <c r="AB288" i="9"/>
  <c r="AC288" i="9"/>
  <c r="AD288" i="9"/>
  <c r="AE288" i="9"/>
  <c r="F289" i="9"/>
  <c r="G289" i="9"/>
  <c r="H289" i="9"/>
  <c r="I289" i="9"/>
  <c r="J289" i="9"/>
  <c r="K289" i="9"/>
  <c r="L289" i="9"/>
  <c r="M289" i="9"/>
  <c r="N289" i="9"/>
  <c r="O289" i="9"/>
  <c r="P289" i="9"/>
  <c r="Q289" i="9"/>
  <c r="R289" i="9"/>
  <c r="S289" i="9"/>
  <c r="T289" i="9"/>
  <c r="U289" i="9"/>
  <c r="V289" i="9"/>
  <c r="W289" i="9"/>
  <c r="X289" i="9"/>
  <c r="Y289" i="9"/>
  <c r="Z289" i="9"/>
  <c r="AA289" i="9"/>
  <c r="AB289" i="9"/>
  <c r="AC289" i="9"/>
  <c r="AD289" i="9"/>
  <c r="AE289" i="9"/>
  <c r="F290" i="9"/>
  <c r="G290" i="9"/>
  <c r="H290" i="9"/>
  <c r="I290" i="9"/>
  <c r="J290" i="9"/>
  <c r="K290" i="9"/>
  <c r="L290" i="9"/>
  <c r="M290" i="9"/>
  <c r="N290" i="9"/>
  <c r="O290" i="9"/>
  <c r="P290" i="9"/>
  <c r="Q290" i="9"/>
  <c r="R290" i="9"/>
  <c r="S290" i="9"/>
  <c r="T290" i="9"/>
  <c r="U290" i="9"/>
  <c r="V290" i="9"/>
  <c r="W290" i="9"/>
  <c r="X290" i="9"/>
  <c r="Y290" i="9"/>
  <c r="Z290" i="9"/>
  <c r="AA290" i="9"/>
  <c r="AB290" i="9"/>
  <c r="AC290" i="9"/>
  <c r="AD290" i="9"/>
  <c r="AE290" i="9"/>
  <c r="E289" i="9"/>
  <c r="E290" i="9"/>
  <c r="E288" i="9"/>
  <c r="F304" i="2" l="1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E305" i="2"/>
  <c r="E306" i="2"/>
  <c r="E307" i="2"/>
  <c r="E304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E298" i="2"/>
  <c r="E299" i="2"/>
  <c r="E300" i="2"/>
  <c r="E301" i="2"/>
  <c r="E302" i="2"/>
  <c r="E297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E293" i="2"/>
  <c r="E294" i="2"/>
  <c r="E295" i="2"/>
  <c r="E292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E289" i="2"/>
  <c r="E290" i="2"/>
  <c r="E288" i="2"/>
  <c r="AG287" i="11" l="1"/>
  <c r="AF287" i="11"/>
  <c r="AF286" i="11"/>
  <c r="AF285" i="11"/>
  <c r="AF284" i="11"/>
  <c r="AE283" i="11"/>
  <c r="AD283" i="11"/>
  <c r="AC283" i="11"/>
  <c r="AB283" i="11"/>
  <c r="AA283" i="11"/>
  <c r="Z283" i="11"/>
  <c r="Y283" i="11"/>
  <c r="X283" i="11"/>
  <c r="W283" i="11"/>
  <c r="V283" i="11"/>
  <c r="U283" i="11"/>
  <c r="T283" i="11"/>
  <c r="S283" i="11"/>
  <c r="R283" i="11"/>
  <c r="Q283" i="11"/>
  <c r="P283" i="11"/>
  <c r="O283" i="11"/>
  <c r="N283" i="11"/>
  <c r="M283" i="11"/>
  <c r="L283" i="11"/>
  <c r="K283" i="11"/>
  <c r="J283" i="11"/>
  <c r="I283" i="11"/>
  <c r="H283" i="11"/>
  <c r="G283" i="11"/>
  <c r="F283" i="11"/>
  <c r="E283" i="11"/>
  <c r="AF282" i="11"/>
  <c r="AF281" i="11"/>
  <c r="AF280" i="11"/>
  <c r="AF279" i="11"/>
  <c r="AF278" i="11"/>
  <c r="AF277" i="11"/>
  <c r="AE276" i="11"/>
  <c r="AD276" i="11"/>
  <c r="AC276" i="11"/>
  <c r="AB276" i="11"/>
  <c r="AA276" i="11"/>
  <c r="Z276" i="11"/>
  <c r="Y276" i="11"/>
  <c r="X276" i="11"/>
  <c r="W276" i="11"/>
  <c r="V276" i="11"/>
  <c r="U276" i="11"/>
  <c r="T276" i="11"/>
  <c r="S276" i="11"/>
  <c r="R276" i="11"/>
  <c r="Q276" i="11"/>
  <c r="P276" i="11"/>
  <c r="O276" i="11"/>
  <c r="N276" i="11"/>
  <c r="M276" i="11"/>
  <c r="L276" i="11"/>
  <c r="K276" i="11"/>
  <c r="J276" i="11"/>
  <c r="I276" i="11"/>
  <c r="H276" i="11"/>
  <c r="G276" i="11"/>
  <c r="F276" i="11"/>
  <c r="E276" i="11"/>
  <c r="AF275" i="11"/>
  <c r="AF274" i="11"/>
  <c r="AF273" i="11"/>
  <c r="AF272" i="11"/>
  <c r="AE271" i="11"/>
  <c r="AD271" i="11"/>
  <c r="AC271" i="11"/>
  <c r="AB271" i="11"/>
  <c r="AA271" i="11"/>
  <c r="Z271" i="11"/>
  <c r="Y271" i="11"/>
  <c r="X271" i="11"/>
  <c r="W271" i="11"/>
  <c r="V271" i="11"/>
  <c r="U271" i="11"/>
  <c r="T271" i="11"/>
  <c r="S271" i="11"/>
  <c r="R271" i="11"/>
  <c r="Q271" i="11"/>
  <c r="P271" i="11"/>
  <c r="O271" i="11"/>
  <c r="N271" i="11"/>
  <c r="M271" i="11"/>
  <c r="L271" i="11"/>
  <c r="K271" i="11"/>
  <c r="J271" i="11"/>
  <c r="I271" i="11"/>
  <c r="H271" i="11"/>
  <c r="G271" i="11"/>
  <c r="F271" i="11"/>
  <c r="E271" i="11"/>
  <c r="AF270" i="11"/>
  <c r="AF269" i="11"/>
  <c r="AF268" i="11"/>
  <c r="AG287" i="9"/>
  <c r="AF287" i="9"/>
  <c r="AF286" i="9"/>
  <c r="AF285" i="9"/>
  <c r="AF284" i="9"/>
  <c r="AF282" i="9"/>
  <c r="AF281" i="9"/>
  <c r="AF280" i="9"/>
  <c r="AF279" i="9"/>
  <c r="AF278" i="9"/>
  <c r="AF277" i="9"/>
  <c r="AF275" i="9"/>
  <c r="AF274" i="9"/>
  <c r="AF273" i="9"/>
  <c r="AF272" i="9"/>
  <c r="AF270" i="9"/>
  <c r="AF269" i="9"/>
  <c r="AF268" i="9"/>
  <c r="AF276" i="11" l="1"/>
  <c r="AF283" i="11"/>
  <c r="AF276" i="9"/>
  <c r="AF283" i="9"/>
  <c r="AF271" i="9"/>
  <c r="AF271" i="11"/>
  <c r="AG287" i="2"/>
  <c r="AF287" i="2"/>
  <c r="AF286" i="2"/>
  <c r="AF285" i="2"/>
  <c r="AF284" i="2"/>
  <c r="AF282" i="2"/>
  <c r="AF281" i="2"/>
  <c r="AF280" i="2"/>
  <c r="AF279" i="2"/>
  <c r="AF278" i="2"/>
  <c r="AF277" i="2"/>
  <c r="AF275" i="2"/>
  <c r="AF274" i="2"/>
  <c r="AF273" i="2"/>
  <c r="AF272" i="2"/>
  <c r="AF270" i="2"/>
  <c r="AF269" i="2"/>
  <c r="AF268" i="2"/>
  <c r="AF276" i="2" l="1"/>
  <c r="AF283" i="2"/>
  <c r="AF271" i="2"/>
  <c r="AG267" i="11"/>
  <c r="AF267" i="11"/>
  <c r="AF266" i="11"/>
  <c r="AF265" i="11"/>
  <c r="AF264" i="11"/>
  <c r="AE263" i="11"/>
  <c r="AD263" i="11"/>
  <c r="AC263" i="11"/>
  <c r="AB263" i="11"/>
  <c r="AA263" i="11"/>
  <c r="Z263" i="11"/>
  <c r="Y263" i="11"/>
  <c r="X263" i="11"/>
  <c r="W263" i="11"/>
  <c r="V263" i="11"/>
  <c r="U263" i="11"/>
  <c r="T263" i="11"/>
  <c r="S263" i="11"/>
  <c r="R263" i="11"/>
  <c r="Q263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AF262" i="11"/>
  <c r="AF261" i="11"/>
  <c r="AF260" i="11"/>
  <c r="AF259" i="11"/>
  <c r="AF258" i="11"/>
  <c r="AF257" i="11"/>
  <c r="AE256" i="11"/>
  <c r="AD256" i="11"/>
  <c r="AC256" i="11"/>
  <c r="AB256" i="11"/>
  <c r="AA256" i="11"/>
  <c r="Z256" i="11"/>
  <c r="Y256" i="11"/>
  <c r="X256" i="11"/>
  <c r="W256" i="11"/>
  <c r="V256" i="11"/>
  <c r="U256" i="11"/>
  <c r="T256" i="11"/>
  <c r="S256" i="11"/>
  <c r="R256" i="11"/>
  <c r="Q256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AF255" i="11"/>
  <c r="AF254" i="11"/>
  <c r="AF253" i="11"/>
  <c r="AF252" i="11"/>
  <c r="AE251" i="11"/>
  <c r="AD251" i="11"/>
  <c r="AC251" i="11"/>
  <c r="AB251" i="11"/>
  <c r="AA251" i="11"/>
  <c r="Z251" i="11"/>
  <c r="Y251" i="11"/>
  <c r="X251" i="11"/>
  <c r="W251" i="11"/>
  <c r="V251" i="11"/>
  <c r="U251" i="11"/>
  <c r="T251" i="11"/>
  <c r="S251" i="11"/>
  <c r="R251" i="11"/>
  <c r="Q251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AF250" i="11"/>
  <c r="AF249" i="11"/>
  <c r="AF248" i="11"/>
  <c r="AG247" i="11"/>
  <c r="AF247" i="11"/>
  <c r="AF246" i="11"/>
  <c r="AF245" i="11"/>
  <c r="AF244" i="11"/>
  <c r="AE243" i="11"/>
  <c r="AD243" i="11"/>
  <c r="AC243" i="11"/>
  <c r="AB243" i="11"/>
  <c r="AA243" i="11"/>
  <c r="Z243" i="11"/>
  <c r="Y243" i="11"/>
  <c r="X243" i="11"/>
  <c r="W243" i="11"/>
  <c r="V243" i="11"/>
  <c r="U243" i="11"/>
  <c r="T243" i="11"/>
  <c r="S243" i="11"/>
  <c r="R243" i="11"/>
  <c r="Q243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AF242" i="11"/>
  <c r="AF241" i="11"/>
  <c r="AF240" i="11"/>
  <c r="AF239" i="11"/>
  <c r="AF238" i="11"/>
  <c r="AF237" i="11"/>
  <c r="AE236" i="11"/>
  <c r="AD236" i="11"/>
  <c r="AC236" i="11"/>
  <c r="AB236" i="11"/>
  <c r="AA236" i="11"/>
  <c r="Z236" i="11"/>
  <c r="Y236" i="11"/>
  <c r="X236" i="11"/>
  <c r="W236" i="11"/>
  <c r="V236" i="11"/>
  <c r="U236" i="11"/>
  <c r="T236" i="11"/>
  <c r="S236" i="11"/>
  <c r="R236" i="11"/>
  <c r="Q236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AF235" i="11"/>
  <c r="AF234" i="11"/>
  <c r="AF233" i="11"/>
  <c r="AF232" i="11"/>
  <c r="AE231" i="11"/>
  <c r="AD231" i="11"/>
  <c r="AC231" i="11"/>
  <c r="AB231" i="11"/>
  <c r="AA231" i="11"/>
  <c r="Z231" i="11"/>
  <c r="Y231" i="11"/>
  <c r="X231" i="11"/>
  <c r="W231" i="11"/>
  <c r="V231" i="11"/>
  <c r="U231" i="11"/>
  <c r="T231" i="11"/>
  <c r="S231" i="11"/>
  <c r="R231" i="11"/>
  <c r="Q231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AF230" i="11"/>
  <c r="AF229" i="11"/>
  <c r="AF228" i="11"/>
  <c r="AG227" i="11"/>
  <c r="AF227" i="11"/>
  <c r="AF226" i="11"/>
  <c r="AF225" i="11"/>
  <c r="AF224" i="11"/>
  <c r="AE223" i="11"/>
  <c r="AD223" i="11"/>
  <c r="AC223" i="11"/>
  <c r="AB223" i="11"/>
  <c r="AA223" i="11"/>
  <c r="Z223" i="11"/>
  <c r="Y223" i="11"/>
  <c r="X223" i="11"/>
  <c r="W223" i="11"/>
  <c r="V223" i="11"/>
  <c r="U223" i="11"/>
  <c r="T223" i="11"/>
  <c r="S223" i="11"/>
  <c r="R223" i="11"/>
  <c r="Q223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AF222" i="11"/>
  <c r="AF221" i="11"/>
  <c r="AF220" i="11"/>
  <c r="AF219" i="11"/>
  <c r="AF218" i="11"/>
  <c r="AF217" i="11"/>
  <c r="AE216" i="11"/>
  <c r="AD216" i="11"/>
  <c r="AC216" i="11"/>
  <c r="AB216" i="11"/>
  <c r="AA216" i="11"/>
  <c r="Z216" i="11"/>
  <c r="Y216" i="11"/>
  <c r="X216" i="11"/>
  <c r="W216" i="11"/>
  <c r="V216" i="11"/>
  <c r="U216" i="11"/>
  <c r="T216" i="11"/>
  <c r="S216" i="11"/>
  <c r="R216" i="11"/>
  <c r="Q216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AF215" i="11"/>
  <c r="AF214" i="11"/>
  <c r="AF213" i="11"/>
  <c r="AF212" i="11"/>
  <c r="AE211" i="11"/>
  <c r="AD211" i="11"/>
  <c r="AC211" i="11"/>
  <c r="AB211" i="11"/>
  <c r="AA211" i="11"/>
  <c r="Z211" i="11"/>
  <c r="Y211" i="11"/>
  <c r="X211" i="11"/>
  <c r="W211" i="11"/>
  <c r="V211" i="11"/>
  <c r="U211" i="11"/>
  <c r="T211" i="11"/>
  <c r="S211" i="11"/>
  <c r="R211" i="11"/>
  <c r="Q211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AF210" i="11"/>
  <c r="AF209" i="11"/>
  <c r="AF208" i="11"/>
  <c r="AG207" i="11"/>
  <c r="AF207" i="11"/>
  <c r="AF206" i="11"/>
  <c r="AF205" i="11"/>
  <c r="AF204" i="11"/>
  <c r="AE203" i="11"/>
  <c r="AD203" i="11"/>
  <c r="AC203" i="11"/>
  <c r="AB203" i="11"/>
  <c r="AA203" i="11"/>
  <c r="Z203" i="11"/>
  <c r="Y203" i="11"/>
  <c r="X203" i="11"/>
  <c r="W203" i="11"/>
  <c r="V203" i="11"/>
  <c r="U203" i="11"/>
  <c r="T203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AF202" i="11"/>
  <c r="AF201" i="11"/>
  <c r="AF200" i="11"/>
  <c r="AF199" i="11"/>
  <c r="AF198" i="11"/>
  <c r="AF197" i="11"/>
  <c r="AE196" i="11"/>
  <c r="AD196" i="11"/>
  <c r="AC196" i="11"/>
  <c r="AB196" i="11"/>
  <c r="AA196" i="11"/>
  <c r="Z196" i="11"/>
  <c r="Y196" i="11"/>
  <c r="X196" i="11"/>
  <c r="W196" i="11"/>
  <c r="V196" i="11"/>
  <c r="U196" i="11"/>
  <c r="T196" i="11"/>
  <c r="S196" i="11"/>
  <c r="R196" i="11"/>
  <c r="Q196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AF195" i="11"/>
  <c r="AF194" i="11"/>
  <c r="AF193" i="11"/>
  <c r="AF192" i="11"/>
  <c r="AE191" i="11"/>
  <c r="AD191" i="11"/>
  <c r="AC191" i="11"/>
  <c r="AB191" i="11"/>
  <c r="AA191" i="11"/>
  <c r="Z191" i="11"/>
  <c r="Y191" i="11"/>
  <c r="X191" i="11"/>
  <c r="W191" i="11"/>
  <c r="V191" i="11"/>
  <c r="U191" i="11"/>
  <c r="T191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AF190" i="11"/>
  <c r="AF189" i="11"/>
  <c r="AF188" i="11"/>
  <c r="AG187" i="11"/>
  <c r="AF187" i="11"/>
  <c r="AF186" i="11"/>
  <c r="AF185" i="11"/>
  <c r="AF184" i="11"/>
  <c r="AE183" i="11"/>
  <c r="AD183" i="11"/>
  <c r="AC183" i="11"/>
  <c r="AB183" i="11"/>
  <c r="AA183" i="11"/>
  <c r="Z183" i="11"/>
  <c r="Y183" i="11"/>
  <c r="X183" i="11"/>
  <c r="W183" i="11"/>
  <c r="V183" i="11"/>
  <c r="U183" i="11"/>
  <c r="T183" i="11"/>
  <c r="S183" i="11"/>
  <c r="R183" i="11"/>
  <c r="Q183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AF182" i="11"/>
  <c r="AF181" i="11"/>
  <c r="AF180" i="11"/>
  <c r="AF179" i="11"/>
  <c r="AF178" i="11"/>
  <c r="AF177" i="11"/>
  <c r="AE176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AF175" i="11"/>
  <c r="AF174" i="11"/>
  <c r="AF173" i="11"/>
  <c r="AF172" i="11"/>
  <c r="AE171" i="11"/>
  <c r="AD171" i="11"/>
  <c r="AC171" i="11"/>
  <c r="AB171" i="11"/>
  <c r="AA171" i="11"/>
  <c r="Z171" i="11"/>
  <c r="Y171" i="11"/>
  <c r="X171" i="11"/>
  <c r="W171" i="11"/>
  <c r="V171" i="11"/>
  <c r="U171" i="11"/>
  <c r="T171" i="11"/>
  <c r="S171" i="11"/>
  <c r="R171" i="11"/>
  <c r="Q171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AF170" i="11"/>
  <c r="AF169" i="11"/>
  <c r="AF168" i="11"/>
  <c r="AG167" i="11"/>
  <c r="AF167" i="11"/>
  <c r="AF166" i="11"/>
  <c r="AF165" i="11"/>
  <c r="AF164" i="11"/>
  <c r="AF162" i="11"/>
  <c r="AF161" i="11"/>
  <c r="AF160" i="11"/>
  <c r="AF159" i="11"/>
  <c r="AF158" i="11"/>
  <c r="AF157" i="11"/>
  <c r="AF155" i="11"/>
  <c r="AF154" i="11"/>
  <c r="AF153" i="11"/>
  <c r="AF152" i="11"/>
  <c r="AF150" i="11"/>
  <c r="AF149" i="11"/>
  <c r="AF148" i="11"/>
  <c r="AG147" i="11"/>
  <c r="AF147" i="11"/>
  <c r="AF146" i="11"/>
  <c r="AF145" i="11"/>
  <c r="AF144" i="11"/>
  <c r="AE143" i="11"/>
  <c r="AD143" i="11"/>
  <c r="AC143" i="11"/>
  <c r="AB143" i="11"/>
  <c r="AA143" i="11"/>
  <c r="Z143" i="11"/>
  <c r="Y143" i="11"/>
  <c r="X143" i="11"/>
  <c r="W143" i="11"/>
  <c r="V143" i="11"/>
  <c r="U143" i="11"/>
  <c r="T143" i="11"/>
  <c r="S143" i="11"/>
  <c r="R143" i="11"/>
  <c r="Q143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AF142" i="11"/>
  <c r="AF141" i="11"/>
  <c r="AF140" i="11"/>
  <c r="AF139" i="11"/>
  <c r="AF138" i="11"/>
  <c r="AF137" i="11"/>
  <c r="AE136" i="11"/>
  <c r="AD136" i="11"/>
  <c r="AC136" i="11"/>
  <c r="AB136" i="11"/>
  <c r="AA136" i="11"/>
  <c r="Z136" i="11"/>
  <c r="Y136" i="11"/>
  <c r="X136" i="11"/>
  <c r="W136" i="11"/>
  <c r="V136" i="11"/>
  <c r="U136" i="11"/>
  <c r="T136" i="11"/>
  <c r="S136" i="11"/>
  <c r="R136" i="11"/>
  <c r="Q136" i="11"/>
  <c r="P136" i="11"/>
  <c r="O136" i="11"/>
  <c r="N136" i="11"/>
  <c r="M136" i="11"/>
  <c r="L136" i="11"/>
  <c r="K136" i="11"/>
  <c r="J136" i="11"/>
  <c r="I136" i="11"/>
  <c r="H136" i="11"/>
  <c r="G136" i="11"/>
  <c r="F136" i="11"/>
  <c r="E136" i="11"/>
  <c r="AF135" i="11"/>
  <c r="AF134" i="11"/>
  <c r="AF133" i="11"/>
  <c r="AF132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AF130" i="11"/>
  <c r="AF129" i="11"/>
  <c r="AF128" i="11"/>
  <c r="AG127" i="11"/>
  <c r="AF127" i="11"/>
  <c r="AF126" i="11"/>
  <c r="AF125" i="11"/>
  <c r="AF124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AF122" i="11"/>
  <c r="AF121" i="11"/>
  <c r="AF120" i="11"/>
  <c r="AF119" i="11"/>
  <c r="AF118" i="11"/>
  <c r="AF117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AF115" i="11"/>
  <c r="AF114" i="11"/>
  <c r="AF113" i="11"/>
  <c r="AF112" i="11"/>
  <c r="AF110" i="11"/>
  <c r="AF109" i="11"/>
  <c r="AF108" i="11"/>
  <c r="AG107" i="11"/>
  <c r="AF107" i="11"/>
  <c r="AF106" i="11"/>
  <c r="AF105" i="11"/>
  <c r="AF104" i="11"/>
  <c r="AF102" i="11"/>
  <c r="AF101" i="11"/>
  <c r="AF100" i="11"/>
  <c r="AF99" i="11"/>
  <c r="AF98" i="11"/>
  <c r="AF97" i="11"/>
  <c r="AF95" i="11"/>
  <c r="AF94" i="11"/>
  <c r="AF93" i="11"/>
  <c r="AF92" i="11"/>
  <c r="AF90" i="11"/>
  <c r="AF89" i="11"/>
  <c r="AF88" i="11"/>
  <c r="AG87" i="11"/>
  <c r="AF87" i="11"/>
  <c r="AF86" i="11"/>
  <c r="AF85" i="11"/>
  <c r="AF84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AF82" i="11"/>
  <c r="AF81" i="11"/>
  <c r="AF80" i="11"/>
  <c r="AF79" i="11"/>
  <c r="AF78" i="11"/>
  <c r="AF77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AF75" i="11"/>
  <c r="AF74" i="11"/>
  <c r="AF76" i="11" s="1"/>
  <c r="AF73" i="11"/>
  <c r="AF72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AF70" i="11"/>
  <c r="AF69" i="11"/>
  <c r="AF68" i="11"/>
  <c r="AG67" i="11"/>
  <c r="AF67" i="11"/>
  <c r="AF66" i="11"/>
  <c r="AF65" i="11"/>
  <c r="AF64" i="11"/>
  <c r="AF62" i="11"/>
  <c r="AF61" i="11"/>
  <c r="AF60" i="11"/>
  <c r="AF59" i="11"/>
  <c r="AF58" i="11"/>
  <c r="AF57" i="11"/>
  <c r="AF55" i="11"/>
  <c r="AF54" i="11"/>
  <c r="AF53" i="11"/>
  <c r="AF52" i="11"/>
  <c r="AF50" i="11"/>
  <c r="AF49" i="11"/>
  <c r="AF48" i="11"/>
  <c r="AG47" i="11"/>
  <c r="AF47" i="11"/>
  <c r="AF46" i="11"/>
  <c r="AF45" i="11"/>
  <c r="AF44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AF42" i="11"/>
  <c r="AF41" i="11"/>
  <c r="AF40" i="11"/>
  <c r="AF39" i="11"/>
  <c r="AF38" i="11"/>
  <c r="AF37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AF35" i="11"/>
  <c r="AF34" i="11"/>
  <c r="AF33" i="11"/>
  <c r="AF32" i="11"/>
  <c r="AF36" i="11" s="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AF30" i="11"/>
  <c r="AF29" i="11"/>
  <c r="AF28" i="11"/>
  <c r="AG27" i="11"/>
  <c r="AF27" i="11"/>
  <c r="AF26" i="11"/>
  <c r="AF25" i="11"/>
  <c r="AF24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AF22" i="11"/>
  <c r="AF21" i="11"/>
  <c r="AF20" i="11"/>
  <c r="AF19" i="11"/>
  <c r="AF18" i="11"/>
  <c r="AF17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AF15" i="11"/>
  <c r="AF14" i="11"/>
  <c r="AF13" i="11"/>
  <c r="AF12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AF10" i="11"/>
  <c r="AF9" i="11"/>
  <c r="AF11" i="11" s="1"/>
  <c r="AF8" i="11"/>
  <c r="E1" i="1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G267" i="9"/>
  <c r="AF267" i="9"/>
  <c r="AF266" i="9"/>
  <c r="AF265" i="9"/>
  <c r="AF264" i="9"/>
  <c r="AE263" i="9"/>
  <c r="AD263" i="9"/>
  <c r="AC263" i="9"/>
  <c r="AB263" i="9"/>
  <c r="AA263" i="9"/>
  <c r="Z263" i="9"/>
  <c r="Y263" i="9"/>
  <c r="X263" i="9"/>
  <c r="W263" i="9"/>
  <c r="V263" i="9"/>
  <c r="U263" i="9"/>
  <c r="T263" i="9"/>
  <c r="S263" i="9"/>
  <c r="R263" i="9"/>
  <c r="Q263" i="9"/>
  <c r="P263" i="9"/>
  <c r="O263" i="9"/>
  <c r="N263" i="9"/>
  <c r="M263" i="9"/>
  <c r="L263" i="9"/>
  <c r="K263" i="9"/>
  <c r="J263" i="9"/>
  <c r="I263" i="9"/>
  <c r="H263" i="9"/>
  <c r="G263" i="9"/>
  <c r="F263" i="9"/>
  <c r="E263" i="9"/>
  <c r="AF262" i="9"/>
  <c r="AF261" i="9"/>
  <c r="AF260" i="9"/>
  <c r="AF259" i="9"/>
  <c r="AF258" i="9"/>
  <c r="AF257" i="9"/>
  <c r="AE256" i="9"/>
  <c r="AD256" i="9"/>
  <c r="AC256" i="9"/>
  <c r="AB256" i="9"/>
  <c r="AA256" i="9"/>
  <c r="Z256" i="9"/>
  <c r="Y256" i="9"/>
  <c r="X256" i="9"/>
  <c r="W256" i="9"/>
  <c r="V256" i="9"/>
  <c r="U256" i="9"/>
  <c r="T256" i="9"/>
  <c r="S256" i="9"/>
  <c r="R256" i="9"/>
  <c r="Q256" i="9"/>
  <c r="P256" i="9"/>
  <c r="O256" i="9"/>
  <c r="N256" i="9"/>
  <c r="M256" i="9"/>
  <c r="L256" i="9"/>
  <c r="K256" i="9"/>
  <c r="J256" i="9"/>
  <c r="I256" i="9"/>
  <c r="H256" i="9"/>
  <c r="G256" i="9"/>
  <c r="F256" i="9"/>
  <c r="E256" i="9"/>
  <c r="AF255" i="9"/>
  <c r="AF254" i="9"/>
  <c r="AF253" i="9"/>
  <c r="AF252" i="9"/>
  <c r="AE251" i="9"/>
  <c r="AD251" i="9"/>
  <c r="AC251" i="9"/>
  <c r="AB251" i="9"/>
  <c r="AA251" i="9"/>
  <c r="Z251" i="9"/>
  <c r="Y251" i="9"/>
  <c r="X251" i="9"/>
  <c r="W251" i="9"/>
  <c r="V251" i="9"/>
  <c r="U251" i="9"/>
  <c r="T251" i="9"/>
  <c r="S251" i="9"/>
  <c r="R251" i="9"/>
  <c r="Q251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AF250" i="9"/>
  <c r="AF249" i="9"/>
  <c r="AF248" i="9"/>
  <c r="AG247" i="9"/>
  <c r="AF247" i="9"/>
  <c r="AF246" i="9"/>
  <c r="AF245" i="9"/>
  <c r="AF244" i="9"/>
  <c r="AE243" i="9"/>
  <c r="AD243" i="9"/>
  <c r="AC243" i="9"/>
  <c r="AB243" i="9"/>
  <c r="AA243" i="9"/>
  <c r="Z243" i="9"/>
  <c r="Y243" i="9"/>
  <c r="X243" i="9"/>
  <c r="W243" i="9"/>
  <c r="V243" i="9"/>
  <c r="U243" i="9"/>
  <c r="T243" i="9"/>
  <c r="S243" i="9"/>
  <c r="R243" i="9"/>
  <c r="Q243" i="9"/>
  <c r="P243" i="9"/>
  <c r="O243" i="9"/>
  <c r="N243" i="9"/>
  <c r="M243" i="9"/>
  <c r="L243" i="9"/>
  <c r="K243" i="9"/>
  <c r="J243" i="9"/>
  <c r="I243" i="9"/>
  <c r="H243" i="9"/>
  <c r="G243" i="9"/>
  <c r="F243" i="9"/>
  <c r="E243" i="9"/>
  <c r="AF242" i="9"/>
  <c r="AF241" i="9"/>
  <c r="AF240" i="9"/>
  <c r="AF239" i="9"/>
  <c r="AF238" i="9"/>
  <c r="AF237" i="9"/>
  <c r="AE236" i="9"/>
  <c r="AD236" i="9"/>
  <c r="AC236" i="9"/>
  <c r="AB236" i="9"/>
  <c r="AA236" i="9"/>
  <c r="Z236" i="9"/>
  <c r="Y236" i="9"/>
  <c r="X236" i="9"/>
  <c r="W236" i="9"/>
  <c r="V236" i="9"/>
  <c r="U236" i="9"/>
  <c r="T236" i="9"/>
  <c r="S236" i="9"/>
  <c r="R236" i="9"/>
  <c r="Q236" i="9"/>
  <c r="P236" i="9"/>
  <c r="O236" i="9"/>
  <c r="N236" i="9"/>
  <c r="M236" i="9"/>
  <c r="L236" i="9"/>
  <c r="K236" i="9"/>
  <c r="J236" i="9"/>
  <c r="I236" i="9"/>
  <c r="H236" i="9"/>
  <c r="G236" i="9"/>
  <c r="F236" i="9"/>
  <c r="E236" i="9"/>
  <c r="AF235" i="9"/>
  <c r="AF234" i="9"/>
  <c r="AF233" i="9"/>
  <c r="AF232" i="9"/>
  <c r="AE231" i="9"/>
  <c r="AD231" i="9"/>
  <c r="AC231" i="9"/>
  <c r="AB231" i="9"/>
  <c r="AA231" i="9"/>
  <c r="Z231" i="9"/>
  <c r="Y231" i="9"/>
  <c r="X231" i="9"/>
  <c r="W231" i="9"/>
  <c r="V231" i="9"/>
  <c r="U231" i="9"/>
  <c r="T231" i="9"/>
  <c r="S231" i="9"/>
  <c r="R231" i="9"/>
  <c r="Q231" i="9"/>
  <c r="P231" i="9"/>
  <c r="O231" i="9"/>
  <c r="N231" i="9"/>
  <c r="M231" i="9"/>
  <c r="L231" i="9"/>
  <c r="K231" i="9"/>
  <c r="J231" i="9"/>
  <c r="I231" i="9"/>
  <c r="H231" i="9"/>
  <c r="G231" i="9"/>
  <c r="F231" i="9"/>
  <c r="E231" i="9"/>
  <c r="AF230" i="9"/>
  <c r="AF229" i="9"/>
  <c r="AF228" i="9"/>
  <c r="AG227" i="9"/>
  <c r="AF227" i="9"/>
  <c r="AF226" i="9"/>
  <c r="AF225" i="9"/>
  <c r="AF224" i="9"/>
  <c r="AE223" i="9"/>
  <c r="AD223" i="9"/>
  <c r="AC223" i="9"/>
  <c r="AB223" i="9"/>
  <c r="AA223" i="9"/>
  <c r="Z223" i="9"/>
  <c r="Y223" i="9"/>
  <c r="X223" i="9"/>
  <c r="W223" i="9"/>
  <c r="V223" i="9"/>
  <c r="U223" i="9"/>
  <c r="T223" i="9"/>
  <c r="S223" i="9"/>
  <c r="R223" i="9"/>
  <c r="Q223" i="9"/>
  <c r="P223" i="9"/>
  <c r="O223" i="9"/>
  <c r="N223" i="9"/>
  <c r="M223" i="9"/>
  <c r="L223" i="9"/>
  <c r="K223" i="9"/>
  <c r="J223" i="9"/>
  <c r="I223" i="9"/>
  <c r="H223" i="9"/>
  <c r="G223" i="9"/>
  <c r="F223" i="9"/>
  <c r="E223" i="9"/>
  <c r="AF222" i="9"/>
  <c r="AF221" i="9"/>
  <c r="AF220" i="9"/>
  <c r="AF219" i="9"/>
  <c r="AF218" i="9"/>
  <c r="AF217" i="9"/>
  <c r="AE216" i="9"/>
  <c r="AD216" i="9"/>
  <c r="AC216" i="9"/>
  <c r="AB216" i="9"/>
  <c r="AA216" i="9"/>
  <c r="Z216" i="9"/>
  <c r="Y216" i="9"/>
  <c r="X216" i="9"/>
  <c r="W216" i="9"/>
  <c r="V216" i="9"/>
  <c r="U216" i="9"/>
  <c r="T216" i="9"/>
  <c r="S216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AF215" i="9"/>
  <c r="AF214" i="9"/>
  <c r="AF213" i="9"/>
  <c r="AF212" i="9"/>
  <c r="AE211" i="9"/>
  <c r="AD211" i="9"/>
  <c r="AC211" i="9"/>
  <c r="AB211" i="9"/>
  <c r="AA211" i="9"/>
  <c r="Z211" i="9"/>
  <c r="Y211" i="9"/>
  <c r="X211" i="9"/>
  <c r="W211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J211" i="9"/>
  <c r="I211" i="9"/>
  <c r="H211" i="9"/>
  <c r="G211" i="9"/>
  <c r="F211" i="9"/>
  <c r="E211" i="9"/>
  <c r="AF210" i="9"/>
  <c r="AF209" i="9"/>
  <c r="AF208" i="9"/>
  <c r="AG207" i="9"/>
  <c r="AF207" i="9"/>
  <c r="AF206" i="9"/>
  <c r="AF205" i="9"/>
  <c r="AF204" i="9"/>
  <c r="AE203" i="9"/>
  <c r="AD203" i="9"/>
  <c r="AC203" i="9"/>
  <c r="AB203" i="9"/>
  <c r="AA203" i="9"/>
  <c r="Z203" i="9"/>
  <c r="Y203" i="9"/>
  <c r="X203" i="9"/>
  <c r="W203" i="9"/>
  <c r="V203" i="9"/>
  <c r="U203" i="9"/>
  <c r="T203" i="9"/>
  <c r="S203" i="9"/>
  <c r="R203" i="9"/>
  <c r="Q203" i="9"/>
  <c r="P203" i="9"/>
  <c r="O203" i="9"/>
  <c r="N203" i="9"/>
  <c r="M203" i="9"/>
  <c r="L203" i="9"/>
  <c r="K203" i="9"/>
  <c r="J203" i="9"/>
  <c r="I203" i="9"/>
  <c r="H203" i="9"/>
  <c r="G203" i="9"/>
  <c r="F203" i="9"/>
  <c r="E203" i="9"/>
  <c r="AF202" i="9"/>
  <c r="AF201" i="9"/>
  <c r="AF200" i="9"/>
  <c r="AF199" i="9"/>
  <c r="AF198" i="9"/>
  <c r="AF197" i="9"/>
  <c r="AE196" i="9"/>
  <c r="AD196" i="9"/>
  <c r="AC196" i="9"/>
  <c r="AB196" i="9"/>
  <c r="AA196" i="9"/>
  <c r="Z196" i="9"/>
  <c r="Y196" i="9"/>
  <c r="X196" i="9"/>
  <c r="W196" i="9"/>
  <c r="V196" i="9"/>
  <c r="U19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AF195" i="9"/>
  <c r="AF194" i="9"/>
  <c r="AF193" i="9"/>
  <c r="AF192" i="9"/>
  <c r="AE191" i="9"/>
  <c r="AD191" i="9"/>
  <c r="AC191" i="9"/>
  <c r="AB191" i="9"/>
  <c r="AA191" i="9"/>
  <c r="Z191" i="9"/>
  <c r="Y191" i="9"/>
  <c r="X191" i="9"/>
  <c r="W191" i="9"/>
  <c r="V191" i="9"/>
  <c r="U191" i="9"/>
  <c r="T191" i="9"/>
  <c r="S191" i="9"/>
  <c r="R191" i="9"/>
  <c r="Q191" i="9"/>
  <c r="P191" i="9"/>
  <c r="O191" i="9"/>
  <c r="N191" i="9"/>
  <c r="M191" i="9"/>
  <c r="L191" i="9"/>
  <c r="K191" i="9"/>
  <c r="J191" i="9"/>
  <c r="I191" i="9"/>
  <c r="H191" i="9"/>
  <c r="G191" i="9"/>
  <c r="F191" i="9"/>
  <c r="E191" i="9"/>
  <c r="AF190" i="9"/>
  <c r="AF189" i="9"/>
  <c r="AF188" i="9"/>
  <c r="AG187" i="9"/>
  <c r="AF187" i="9"/>
  <c r="AF186" i="9"/>
  <c r="AF185" i="9"/>
  <c r="AF184" i="9"/>
  <c r="AE183" i="9"/>
  <c r="AD183" i="9"/>
  <c r="AC183" i="9"/>
  <c r="AB183" i="9"/>
  <c r="AA183" i="9"/>
  <c r="Z183" i="9"/>
  <c r="Y183" i="9"/>
  <c r="X183" i="9"/>
  <c r="W183" i="9"/>
  <c r="V183" i="9"/>
  <c r="U183" i="9"/>
  <c r="T183" i="9"/>
  <c r="S183" i="9"/>
  <c r="R183" i="9"/>
  <c r="Q183" i="9"/>
  <c r="P183" i="9"/>
  <c r="O183" i="9"/>
  <c r="N183" i="9"/>
  <c r="M183" i="9"/>
  <c r="L183" i="9"/>
  <c r="K183" i="9"/>
  <c r="J183" i="9"/>
  <c r="I183" i="9"/>
  <c r="H183" i="9"/>
  <c r="G183" i="9"/>
  <c r="F183" i="9"/>
  <c r="E183" i="9"/>
  <c r="AF182" i="9"/>
  <c r="AF181" i="9"/>
  <c r="AF180" i="9"/>
  <c r="AF179" i="9"/>
  <c r="AF178" i="9"/>
  <c r="AF177" i="9"/>
  <c r="AE176" i="9"/>
  <c r="AD176" i="9"/>
  <c r="AC176" i="9"/>
  <c r="AB176" i="9"/>
  <c r="AA176" i="9"/>
  <c r="Z176" i="9"/>
  <c r="Y176" i="9"/>
  <c r="X176" i="9"/>
  <c r="W176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AF175" i="9"/>
  <c r="AF174" i="9"/>
  <c r="AF173" i="9"/>
  <c r="AF172" i="9"/>
  <c r="AE171" i="9"/>
  <c r="AD171" i="9"/>
  <c r="AC171" i="9"/>
  <c r="AB171" i="9"/>
  <c r="AA171" i="9"/>
  <c r="Z171" i="9"/>
  <c r="Y171" i="9"/>
  <c r="X171" i="9"/>
  <c r="W171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AF170" i="9"/>
  <c r="AF169" i="9"/>
  <c r="AF168" i="9"/>
  <c r="AG167" i="9"/>
  <c r="AF167" i="9"/>
  <c r="AF166" i="9"/>
  <c r="AF165" i="9"/>
  <c r="AF164" i="9"/>
  <c r="AF162" i="9"/>
  <c r="AF161" i="9"/>
  <c r="AF160" i="9"/>
  <c r="AF159" i="9"/>
  <c r="AF158" i="9"/>
  <c r="AF157" i="9"/>
  <c r="AF155" i="9"/>
  <c r="AF154" i="9"/>
  <c r="AF153" i="9"/>
  <c r="AF152" i="9"/>
  <c r="AF150" i="9"/>
  <c r="AF149" i="9"/>
  <c r="AF148" i="9"/>
  <c r="AG147" i="9"/>
  <c r="AF147" i="9"/>
  <c r="AF146" i="9"/>
  <c r="AF145" i="9"/>
  <c r="AF144" i="9"/>
  <c r="AF142" i="9"/>
  <c r="AF141" i="9"/>
  <c r="AF140" i="9"/>
  <c r="AF139" i="9"/>
  <c r="AF138" i="9"/>
  <c r="AF137" i="9"/>
  <c r="AF135" i="9"/>
  <c r="AF134" i="9"/>
  <c r="AF133" i="9"/>
  <c r="AF132" i="9"/>
  <c r="AF130" i="9"/>
  <c r="AF129" i="9"/>
  <c r="AF128" i="9"/>
  <c r="AG127" i="9"/>
  <c r="AF127" i="9"/>
  <c r="AF126" i="9"/>
  <c r="AF125" i="9"/>
  <c r="AF124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AF122" i="9"/>
  <c r="AF121" i="9"/>
  <c r="AF120" i="9"/>
  <c r="AF119" i="9"/>
  <c r="AF118" i="9"/>
  <c r="AF117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AF115" i="9"/>
  <c r="AF114" i="9"/>
  <c r="AF113" i="9"/>
  <c r="AF112" i="9"/>
  <c r="AF110" i="9"/>
  <c r="AF109" i="9"/>
  <c r="AF108" i="9"/>
  <c r="AG107" i="9"/>
  <c r="AF107" i="9"/>
  <c r="AF106" i="9"/>
  <c r="AF105" i="9"/>
  <c r="AF104" i="9"/>
  <c r="AF102" i="9"/>
  <c r="AF101" i="9"/>
  <c r="AF100" i="9"/>
  <c r="AF99" i="9"/>
  <c r="AF98" i="9"/>
  <c r="AF97" i="9"/>
  <c r="AF95" i="9"/>
  <c r="AF94" i="9"/>
  <c r="AF93" i="9"/>
  <c r="AF92" i="9"/>
  <c r="AF90" i="9"/>
  <c r="AF89" i="9"/>
  <c r="AF88" i="9"/>
  <c r="AG87" i="9"/>
  <c r="AF87" i="9"/>
  <c r="AF86" i="9"/>
  <c r="AF85" i="9"/>
  <c r="AF84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AF82" i="9"/>
  <c r="AF81" i="9"/>
  <c r="AF80" i="9"/>
  <c r="AF79" i="9"/>
  <c r="AF78" i="9"/>
  <c r="AF77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AF75" i="9"/>
  <c r="AF74" i="9"/>
  <c r="AF73" i="9"/>
  <c r="AF72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AF70" i="9"/>
  <c r="AF69" i="9"/>
  <c r="AF68" i="9"/>
  <c r="AG67" i="9"/>
  <c r="AF67" i="9"/>
  <c r="AF66" i="9"/>
  <c r="AF65" i="9"/>
  <c r="AF64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AF62" i="9"/>
  <c r="AF61" i="9"/>
  <c r="AF60" i="9"/>
  <c r="AF59" i="9"/>
  <c r="AF58" i="9"/>
  <c r="AF57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AF55" i="9"/>
  <c r="AF54" i="9"/>
  <c r="AF53" i="9"/>
  <c r="AF52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AF50" i="9"/>
  <c r="AF49" i="9"/>
  <c r="AF48" i="9"/>
  <c r="AG47" i="9"/>
  <c r="AF47" i="9"/>
  <c r="AF46" i="9"/>
  <c r="AF45" i="9"/>
  <c r="AF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AF42" i="9"/>
  <c r="AF41" i="9"/>
  <c r="AF40" i="9"/>
  <c r="AF39" i="9"/>
  <c r="AF38" i="9"/>
  <c r="AF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AF35" i="9"/>
  <c r="AF34" i="9"/>
  <c r="AF33" i="9"/>
  <c r="AF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AF30" i="9"/>
  <c r="AF29" i="9"/>
  <c r="AF28" i="9"/>
  <c r="AG27" i="9"/>
  <c r="AF27" i="9"/>
  <c r="AF26" i="9"/>
  <c r="AF25" i="9"/>
  <c r="AF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AF22" i="9"/>
  <c r="AF21" i="9"/>
  <c r="AF20" i="9"/>
  <c r="AF19" i="9"/>
  <c r="AF18" i="9"/>
  <c r="AF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AF15" i="9"/>
  <c r="AF14" i="9"/>
  <c r="AF13" i="9"/>
  <c r="AF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AF10" i="9"/>
  <c r="AF9" i="9"/>
  <c r="AF8" i="9"/>
  <c r="E1" i="9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G247" i="2"/>
  <c r="AF247" i="2"/>
  <c r="AF246" i="2"/>
  <c r="AF245" i="2"/>
  <c r="AF244" i="2"/>
  <c r="AF242" i="2"/>
  <c r="AF241" i="2"/>
  <c r="AF240" i="2"/>
  <c r="AF239" i="2"/>
  <c r="AF238" i="2"/>
  <c r="AF237" i="2"/>
  <c r="AF235" i="2"/>
  <c r="AF234" i="2"/>
  <c r="AF233" i="2"/>
  <c r="AF232" i="2"/>
  <c r="AF230" i="2"/>
  <c r="AF229" i="2"/>
  <c r="AF228" i="2"/>
  <c r="F303" i="9" l="1"/>
  <c r="J303" i="9"/>
  <c r="N303" i="9"/>
  <c r="R303" i="9"/>
  <c r="V303" i="9"/>
  <c r="Z303" i="9"/>
  <c r="AD303" i="9"/>
  <c r="AF300" i="9"/>
  <c r="AF91" i="11"/>
  <c r="AF171" i="11"/>
  <c r="AF251" i="11"/>
  <c r="AF51" i="11"/>
  <c r="AF151" i="11"/>
  <c r="AF231" i="11"/>
  <c r="I291" i="11"/>
  <c r="Q291" i="11"/>
  <c r="Y291" i="11"/>
  <c r="AF23" i="9"/>
  <c r="AF31" i="9"/>
  <c r="AF103" i="9"/>
  <c r="AF131" i="9"/>
  <c r="AF143" i="9"/>
  <c r="AF211" i="9"/>
  <c r="AF223" i="9"/>
  <c r="G291" i="9"/>
  <c r="O291" i="9"/>
  <c r="W291" i="9"/>
  <c r="AE291" i="9"/>
  <c r="L291" i="9"/>
  <c r="T291" i="9"/>
  <c r="AB291" i="9"/>
  <c r="AF290" i="9"/>
  <c r="F296" i="9"/>
  <c r="J296" i="9"/>
  <c r="N296" i="9"/>
  <c r="R296" i="9"/>
  <c r="V296" i="9"/>
  <c r="Z296" i="9"/>
  <c r="AD296" i="9"/>
  <c r="AF295" i="9"/>
  <c r="AF151" i="9"/>
  <c r="AF231" i="9"/>
  <c r="AF305" i="9"/>
  <c r="AF16" i="9"/>
  <c r="AF176" i="9"/>
  <c r="AF256" i="9"/>
  <c r="AF63" i="9"/>
  <c r="AF76" i="9"/>
  <c r="AF163" i="9"/>
  <c r="AF171" i="9"/>
  <c r="AF243" i="9"/>
  <c r="AF251" i="9"/>
  <c r="AF236" i="2"/>
  <c r="AF11" i="9"/>
  <c r="AF36" i="9"/>
  <c r="AF91" i="9"/>
  <c r="AF156" i="9"/>
  <c r="AF16" i="11"/>
  <c r="AF96" i="11"/>
  <c r="AF191" i="11"/>
  <c r="AF156" i="11"/>
  <c r="AF236" i="11"/>
  <c r="AF31" i="11"/>
  <c r="AF111" i="11"/>
  <c r="AF116" i="11"/>
  <c r="AF176" i="11"/>
  <c r="AF196" i="11"/>
  <c r="AF256" i="11"/>
  <c r="H291" i="11"/>
  <c r="P291" i="11"/>
  <c r="X291" i="11"/>
  <c r="AF289" i="11"/>
  <c r="G296" i="11"/>
  <c r="K296" i="11"/>
  <c r="O296" i="11"/>
  <c r="S296" i="11"/>
  <c r="W296" i="11"/>
  <c r="AA296" i="11"/>
  <c r="AE296" i="11"/>
  <c r="AF294" i="11"/>
  <c r="G303" i="11"/>
  <c r="K303" i="11"/>
  <c r="O303" i="11"/>
  <c r="S303" i="11"/>
  <c r="W303" i="11"/>
  <c r="AA303" i="11"/>
  <c r="AE303" i="11"/>
  <c r="AF299" i="11"/>
  <c r="AF304" i="11"/>
  <c r="AF231" i="2"/>
  <c r="AF43" i="9"/>
  <c r="AF56" i="9"/>
  <c r="AF183" i="9"/>
  <c r="AF203" i="9"/>
  <c r="AF96" i="9"/>
  <c r="AF123" i="9"/>
  <c r="AF236" i="9"/>
  <c r="AF263" i="9"/>
  <c r="H291" i="9"/>
  <c r="E291" i="9"/>
  <c r="AF71" i="11"/>
  <c r="AF83" i="11"/>
  <c r="AF136" i="11"/>
  <c r="AF143" i="11"/>
  <c r="AF216" i="11"/>
  <c r="AF223" i="11"/>
  <c r="E291" i="11"/>
  <c r="M291" i="11"/>
  <c r="U291" i="11"/>
  <c r="AC291" i="11"/>
  <c r="J291" i="11"/>
  <c r="R291" i="11"/>
  <c r="Z291" i="11"/>
  <c r="H296" i="11"/>
  <c r="L296" i="11"/>
  <c r="P296" i="11"/>
  <c r="T296" i="11"/>
  <c r="X296" i="11"/>
  <c r="AB296" i="11"/>
  <c r="AF293" i="11"/>
  <c r="H303" i="11"/>
  <c r="L303" i="11"/>
  <c r="P303" i="11"/>
  <c r="T303" i="11"/>
  <c r="X303" i="11"/>
  <c r="AB303" i="11"/>
  <c r="AF298" i="11"/>
  <c r="AF302" i="11"/>
  <c r="AF307" i="11"/>
  <c r="I291" i="9"/>
  <c r="Q291" i="9"/>
  <c r="Y291" i="9"/>
  <c r="K296" i="9"/>
  <c r="S296" i="9"/>
  <c r="AA296" i="9"/>
  <c r="AF294" i="9"/>
  <c r="K303" i="9"/>
  <c r="S303" i="9"/>
  <c r="W303" i="9"/>
  <c r="AE303" i="9"/>
  <c r="AF304" i="9"/>
  <c r="AF111" i="9"/>
  <c r="M291" i="9"/>
  <c r="U291" i="9"/>
  <c r="AC291" i="9"/>
  <c r="H296" i="9"/>
  <c r="L296" i="9"/>
  <c r="P296" i="9"/>
  <c r="T296" i="9"/>
  <c r="X296" i="9"/>
  <c r="AB296" i="9"/>
  <c r="AF293" i="9"/>
  <c r="H303" i="9"/>
  <c r="L303" i="9"/>
  <c r="P303" i="9"/>
  <c r="T303" i="9"/>
  <c r="X303" i="9"/>
  <c r="AB303" i="9"/>
  <c r="AF298" i="9"/>
  <c r="AF302" i="9"/>
  <c r="AF307" i="9"/>
  <c r="AF23" i="11"/>
  <c r="AF63" i="11"/>
  <c r="AF103" i="11"/>
  <c r="AF131" i="11"/>
  <c r="AF163" i="11"/>
  <c r="AF211" i="11"/>
  <c r="AF243" i="11"/>
  <c r="F291" i="11"/>
  <c r="N291" i="11"/>
  <c r="V291" i="11"/>
  <c r="AD291" i="11"/>
  <c r="K291" i="11"/>
  <c r="S291" i="11"/>
  <c r="AA291" i="11"/>
  <c r="E296" i="11"/>
  <c r="I296" i="11"/>
  <c r="M296" i="11"/>
  <c r="Q296" i="11"/>
  <c r="U296" i="11"/>
  <c r="Y296" i="11"/>
  <c r="AC296" i="11"/>
  <c r="AF297" i="11"/>
  <c r="I303" i="11"/>
  <c r="M303" i="11"/>
  <c r="Q303" i="11"/>
  <c r="U303" i="11"/>
  <c r="Y303" i="11"/>
  <c r="AC303" i="11"/>
  <c r="AF301" i="11"/>
  <c r="AF306" i="11"/>
  <c r="P291" i="9"/>
  <c r="X291" i="9"/>
  <c r="AF289" i="9"/>
  <c r="G296" i="9"/>
  <c r="O296" i="9"/>
  <c r="W296" i="9"/>
  <c r="AE296" i="9"/>
  <c r="G303" i="9"/>
  <c r="O303" i="9"/>
  <c r="AA303" i="9"/>
  <c r="AF299" i="9"/>
  <c r="AF243" i="2"/>
  <c r="AF116" i="9"/>
  <c r="AF196" i="9"/>
  <c r="J291" i="9"/>
  <c r="R291" i="9"/>
  <c r="Z291" i="9"/>
  <c r="AF51" i="9"/>
  <c r="AF71" i="9"/>
  <c r="AF83" i="9"/>
  <c r="AF136" i="9"/>
  <c r="AF191" i="9"/>
  <c r="AF216" i="9"/>
  <c r="F291" i="9"/>
  <c r="N291" i="9"/>
  <c r="V291" i="9"/>
  <c r="AD291" i="9"/>
  <c r="K291" i="9"/>
  <c r="S291" i="9"/>
  <c r="AA291" i="9"/>
  <c r="E296" i="9"/>
  <c r="I296" i="9"/>
  <c r="M296" i="9"/>
  <c r="Q296" i="9"/>
  <c r="U296" i="9"/>
  <c r="Y296" i="9"/>
  <c r="AC296" i="9"/>
  <c r="AF297" i="9"/>
  <c r="I303" i="9"/>
  <c r="M303" i="9"/>
  <c r="Q303" i="9"/>
  <c r="U303" i="9"/>
  <c r="Y303" i="9"/>
  <c r="AC303" i="9"/>
  <c r="AF301" i="9"/>
  <c r="AF306" i="9"/>
  <c r="AF43" i="11"/>
  <c r="AF56" i="11"/>
  <c r="AF123" i="11"/>
  <c r="AF183" i="11"/>
  <c r="AF203" i="11"/>
  <c r="AF263" i="11"/>
  <c r="G291" i="11"/>
  <c r="O291" i="11"/>
  <c r="W291" i="11"/>
  <c r="AE291" i="11"/>
  <c r="L291" i="11"/>
  <c r="T291" i="11"/>
  <c r="AB291" i="11"/>
  <c r="AF290" i="11"/>
  <c r="F296" i="11"/>
  <c r="J296" i="11"/>
  <c r="N296" i="11"/>
  <c r="R296" i="11"/>
  <c r="V296" i="11"/>
  <c r="Z296" i="11"/>
  <c r="AD296" i="11"/>
  <c r="AF295" i="11"/>
  <c r="F303" i="11"/>
  <c r="J303" i="11"/>
  <c r="N303" i="11"/>
  <c r="R303" i="11"/>
  <c r="V303" i="11"/>
  <c r="Z303" i="11"/>
  <c r="AD303" i="11"/>
  <c r="AF300" i="11"/>
  <c r="AF305" i="11"/>
  <c r="AF288" i="11"/>
  <c r="AF292" i="11"/>
  <c r="E303" i="11"/>
  <c r="AF288" i="9"/>
  <c r="AF292" i="9"/>
  <c r="E303" i="9"/>
  <c r="AF292" i="2"/>
  <c r="C16" i="12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3" i="12"/>
  <c r="B3" i="12"/>
  <c r="AE1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3" i="10"/>
  <c r="B3" i="10"/>
  <c r="AE1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AF291" i="9" l="1"/>
  <c r="AF303" i="11"/>
  <c r="AF303" i="9"/>
  <c r="AF296" i="11"/>
  <c r="AF291" i="11"/>
  <c r="AF296" i="9"/>
  <c r="W17" i="10"/>
  <c r="G17" i="10"/>
  <c r="O17" i="10"/>
  <c r="S17" i="10"/>
  <c r="AE9" i="10"/>
  <c r="AE10" i="10"/>
  <c r="AA17" i="10"/>
  <c r="K17" i="10"/>
  <c r="G17" i="12"/>
  <c r="O17" i="12"/>
  <c r="W17" i="12"/>
  <c r="AE4" i="12"/>
  <c r="I17" i="12"/>
  <c r="Q17" i="12"/>
  <c r="Y17" i="12"/>
  <c r="K17" i="12"/>
  <c r="S17" i="12"/>
  <c r="AA17" i="12"/>
  <c r="AE8" i="12"/>
  <c r="E17" i="12"/>
  <c r="M17" i="12"/>
  <c r="U17" i="12"/>
  <c r="AC17" i="12"/>
  <c r="D17" i="12"/>
  <c r="AE3" i="12"/>
  <c r="H17" i="12"/>
  <c r="L17" i="12"/>
  <c r="P17" i="12"/>
  <c r="T17" i="12"/>
  <c r="X17" i="12"/>
  <c r="AB17" i="12"/>
  <c r="AE7" i="12"/>
  <c r="AE6" i="12"/>
  <c r="F17" i="12"/>
  <c r="J17" i="12"/>
  <c r="N17" i="12"/>
  <c r="R17" i="12"/>
  <c r="V17" i="12"/>
  <c r="Z17" i="12"/>
  <c r="Z18" i="12" s="1"/>
  <c r="AD17" i="12"/>
  <c r="AD18" i="12" s="1"/>
  <c r="AE5" i="12"/>
  <c r="AE9" i="12"/>
  <c r="AE11" i="12"/>
  <c r="AE13" i="12"/>
  <c r="AE15" i="12"/>
  <c r="AE10" i="12"/>
  <c r="AE12" i="12"/>
  <c r="AE14" i="12"/>
  <c r="AE16" i="12"/>
  <c r="D17" i="10"/>
  <c r="D18" i="10" s="1"/>
  <c r="AE3" i="10"/>
  <c r="H17" i="10"/>
  <c r="L17" i="10"/>
  <c r="L18" i="10" s="1"/>
  <c r="P17" i="10"/>
  <c r="T17" i="10"/>
  <c r="X17" i="10"/>
  <c r="X18" i="10" s="1"/>
  <c r="AB17" i="10"/>
  <c r="AE4" i="10"/>
  <c r="AE11" i="10"/>
  <c r="AE12" i="10"/>
  <c r="I17" i="10"/>
  <c r="I18" i="10" s="1"/>
  <c r="Q17" i="10"/>
  <c r="Q18" i="10" s="1"/>
  <c r="AC17" i="10"/>
  <c r="AC18" i="10" s="1"/>
  <c r="AE6" i="10"/>
  <c r="AE13" i="10"/>
  <c r="E17" i="10"/>
  <c r="M17" i="10"/>
  <c r="M18" i="10" s="1"/>
  <c r="U17" i="10"/>
  <c r="Y17" i="10"/>
  <c r="AE5" i="10"/>
  <c r="F17" i="10"/>
  <c r="J17" i="10"/>
  <c r="N17" i="10"/>
  <c r="R17" i="10"/>
  <c r="R18" i="10" s="1"/>
  <c r="V17" i="10"/>
  <c r="Z17" i="10"/>
  <c r="AD17" i="10"/>
  <c r="AE7" i="10"/>
  <c r="AE8" i="10"/>
  <c r="AE15" i="10"/>
  <c r="AE14" i="10"/>
  <c r="AE16" i="10"/>
  <c r="G18" i="10" l="1"/>
  <c r="J18" i="10"/>
  <c r="P18" i="10"/>
  <c r="R18" i="12"/>
  <c r="AB18" i="12"/>
  <c r="L18" i="12"/>
  <c r="K18" i="10"/>
  <c r="G18" i="12"/>
  <c r="AB18" i="10"/>
  <c r="T18" i="10"/>
  <c r="S18" i="10"/>
  <c r="U18" i="10"/>
  <c r="F18" i="10"/>
  <c r="D18" i="12"/>
  <c r="N18" i="12"/>
  <c r="P18" i="12"/>
  <c r="T18" i="12"/>
  <c r="AA18" i="12"/>
  <c r="F18" i="12"/>
  <c r="V18" i="12"/>
  <c r="J18" i="12"/>
  <c r="K18" i="12"/>
  <c r="I18" i="12"/>
  <c r="H18" i="12"/>
  <c r="M18" i="12"/>
  <c r="W18" i="10"/>
  <c r="Y18" i="10"/>
  <c r="V18" i="10"/>
  <c r="E18" i="10"/>
  <c r="O18" i="10"/>
  <c r="N18" i="10"/>
  <c r="H18" i="10"/>
  <c r="AD18" i="10"/>
  <c r="Z18" i="10"/>
  <c r="X18" i="12"/>
  <c r="Y18" i="12"/>
  <c r="Q18" i="12"/>
  <c r="AC18" i="12"/>
  <c r="S18" i="12"/>
  <c r="U18" i="12"/>
  <c r="E18" i="12"/>
  <c r="W18" i="12"/>
  <c r="O18" i="12"/>
  <c r="AA18" i="10"/>
  <c r="AE17" i="12"/>
  <c r="AE17" i="10"/>
  <c r="AF266" i="2" l="1"/>
  <c r="AF265" i="2"/>
  <c r="AF264" i="2"/>
  <c r="AF262" i="2"/>
  <c r="AF261" i="2"/>
  <c r="AF260" i="2"/>
  <c r="AF259" i="2"/>
  <c r="AF258" i="2"/>
  <c r="AF257" i="2"/>
  <c r="AF255" i="2"/>
  <c r="AF254" i="2"/>
  <c r="AF253" i="2"/>
  <c r="AF252" i="2"/>
  <c r="AF250" i="2"/>
  <c r="AF249" i="2"/>
  <c r="AF248" i="2"/>
  <c r="AF227" i="2"/>
  <c r="AF226" i="2"/>
  <c r="AF225" i="2"/>
  <c r="AF224" i="2"/>
  <c r="AF222" i="2"/>
  <c r="AF221" i="2"/>
  <c r="AF220" i="2"/>
  <c r="AF219" i="2"/>
  <c r="AF218" i="2"/>
  <c r="AF217" i="2"/>
  <c r="AF215" i="2"/>
  <c r="AF214" i="2"/>
  <c r="AF213" i="2"/>
  <c r="AF212" i="2"/>
  <c r="AF210" i="2"/>
  <c r="AF209" i="2"/>
  <c r="AF208" i="2"/>
  <c r="AF207" i="2"/>
  <c r="AF206" i="2"/>
  <c r="AF205" i="2"/>
  <c r="AF204" i="2"/>
  <c r="AF202" i="2"/>
  <c r="AF201" i="2"/>
  <c r="AF200" i="2"/>
  <c r="AF199" i="2"/>
  <c r="AF198" i="2"/>
  <c r="AF197" i="2"/>
  <c r="AF195" i="2"/>
  <c r="AF194" i="2"/>
  <c r="AF193" i="2"/>
  <c r="AF192" i="2"/>
  <c r="AF190" i="2"/>
  <c r="AF189" i="2"/>
  <c r="AF188" i="2"/>
  <c r="AF187" i="2"/>
  <c r="AF186" i="2"/>
  <c r="AF185" i="2"/>
  <c r="AF184" i="2"/>
  <c r="AF182" i="2"/>
  <c r="AF181" i="2"/>
  <c r="AF180" i="2"/>
  <c r="AF179" i="2"/>
  <c r="AF178" i="2"/>
  <c r="AF177" i="2"/>
  <c r="AF175" i="2"/>
  <c r="AF174" i="2"/>
  <c r="AF173" i="2"/>
  <c r="AF172" i="2"/>
  <c r="AF170" i="2"/>
  <c r="AF169" i="2"/>
  <c r="AF168" i="2"/>
  <c r="AF167" i="2"/>
  <c r="AF166" i="2"/>
  <c r="AF165" i="2"/>
  <c r="AF164" i="2"/>
  <c r="AF162" i="2"/>
  <c r="AF161" i="2"/>
  <c r="AF160" i="2"/>
  <c r="AF159" i="2"/>
  <c r="AF158" i="2"/>
  <c r="AF157" i="2"/>
  <c r="AF155" i="2"/>
  <c r="AF154" i="2"/>
  <c r="AF153" i="2"/>
  <c r="AF152" i="2"/>
  <c r="AF150" i="2"/>
  <c r="AF149" i="2"/>
  <c r="AF148" i="2"/>
  <c r="AF147" i="2"/>
  <c r="AF146" i="2"/>
  <c r="AF145" i="2"/>
  <c r="AF144" i="2"/>
  <c r="AF142" i="2"/>
  <c r="AF141" i="2"/>
  <c r="AF140" i="2"/>
  <c r="AF139" i="2"/>
  <c r="AF138" i="2"/>
  <c r="AF137" i="2"/>
  <c r="AF135" i="2"/>
  <c r="AF134" i="2"/>
  <c r="AF133" i="2"/>
  <c r="AF132" i="2"/>
  <c r="AF130" i="2"/>
  <c r="AF129" i="2"/>
  <c r="AF128" i="2"/>
  <c r="AF127" i="2"/>
  <c r="AF126" i="2"/>
  <c r="AF125" i="2"/>
  <c r="AF124" i="2"/>
  <c r="AF122" i="2"/>
  <c r="AF121" i="2"/>
  <c r="AF120" i="2"/>
  <c r="AF119" i="2"/>
  <c r="AF118" i="2"/>
  <c r="AF117" i="2"/>
  <c r="AF115" i="2"/>
  <c r="AF114" i="2"/>
  <c r="AF113" i="2"/>
  <c r="AF112" i="2"/>
  <c r="AF110" i="2"/>
  <c r="AF109" i="2"/>
  <c r="AF108" i="2"/>
  <c r="AF107" i="2"/>
  <c r="AF106" i="2"/>
  <c r="AF105" i="2"/>
  <c r="AF104" i="2"/>
  <c r="AF102" i="2"/>
  <c r="AF101" i="2"/>
  <c r="AF100" i="2"/>
  <c r="AF99" i="2"/>
  <c r="AF98" i="2"/>
  <c r="AF97" i="2"/>
  <c r="AF95" i="2"/>
  <c r="AF94" i="2"/>
  <c r="AF93" i="2"/>
  <c r="AF92" i="2"/>
  <c r="AF90" i="2"/>
  <c r="AF89" i="2"/>
  <c r="AF88" i="2"/>
  <c r="AF87" i="2"/>
  <c r="AF86" i="2"/>
  <c r="AF85" i="2"/>
  <c r="AF84" i="2"/>
  <c r="AF82" i="2"/>
  <c r="AF81" i="2"/>
  <c r="AF80" i="2"/>
  <c r="AF79" i="2"/>
  <c r="AF78" i="2"/>
  <c r="AF77" i="2"/>
  <c r="AF75" i="2"/>
  <c r="AF74" i="2"/>
  <c r="AF73" i="2"/>
  <c r="AF72" i="2"/>
  <c r="AF70" i="2"/>
  <c r="AF69" i="2"/>
  <c r="AF68" i="2"/>
  <c r="AF67" i="2"/>
  <c r="AF66" i="2"/>
  <c r="AF65" i="2"/>
  <c r="AF64" i="2"/>
  <c r="AF62" i="2"/>
  <c r="AF61" i="2"/>
  <c r="AF60" i="2"/>
  <c r="AF59" i="2"/>
  <c r="AF58" i="2"/>
  <c r="AF57" i="2"/>
  <c r="AF55" i="2"/>
  <c r="AF54" i="2"/>
  <c r="AF53" i="2"/>
  <c r="AF52" i="2"/>
  <c r="AF50" i="2"/>
  <c r="AF49" i="2"/>
  <c r="AF48" i="2"/>
  <c r="AF47" i="2"/>
  <c r="AF46" i="2"/>
  <c r="AF45" i="2"/>
  <c r="AF44" i="2"/>
  <c r="AF42" i="2"/>
  <c r="AF41" i="2"/>
  <c r="AF40" i="2"/>
  <c r="AF39" i="2"/>
  <c r="AF38" i="2"/>
  <c r="AF37" i="2"/>
  <c r="AF35" i="2"/>
  <c r="AF34" i="2"/>
  <c r="AF33" i="2"/>
  <c r="AF32" i="2"/>
  <c r="AF30" i="2"/>
  <c r="AF29" i="2"/>
  <c r="AF28" i="2"/>
  <c r="AF27" i="2"/>
  <c r="AF26" i="2"/>
  <c r="AF25" i="2"/>
  <c r="AF24" i="2"/>
  <c r="AF22" i="2"/>
  <c r="AF21" i="2"/>
  <c r="AF20" i="2"/>
  <c r="AF19" i="2"/>
  <c r="AF18" i="2"/>
  <c r="AF17" i="2"/>
  <c r="AF15" i="2"/>
  <c r="AF14" i="2"/>
  <c r="AF13" i="2"/>
  <c r="AF12" i="2"/>
  <c r="AF10" i="2"/>
  <c r="AF9" i="2"/>
  <c r="AF8" i="2"/>
  <c r="AF191" i="2" l="1"/>
  <c r="AF116" i="2"/>
  <c r="AF171" i="2"/>
  <c r="AF51" i="2"/>
  <c r="AF196" i="2"/>
  <c r="AF103" i="2"/>
  <c r="AF111" i="2"/>
  <c r="AF151" i="2"/>
  <c r="AF256" i="2"/>
  <c r="AF183" i="2"/>
  <c r="AF63" i="2"/>
  <c r="AF76" i="2"/>
  <c r="AF203" i="2"/>
  <c r="AF263" i="2"/>
  <c r="AF123" i="2"/>
  <c r="AF251" i="2"/>
  <c r="AF36" i="2"/>
  <c r="AF83" i="2"/>
  <c r="AF136" i="2"/>
  <c r="AF163" i="2"/>
  <c r="AF176" i="2"/>
  <c r="AF216" i="2"/>
  <c r="AF31" i="2"/>
  <c r="AF71" i="2"/>
  <c r="AF96" i="2"/>
  <c r="AF143" i="2"/>
  <c r="AF211" i="2"/>
  <c r="AF56" i="2"/>
  <c r="AF91" i="2"/>
  <c r="AF131" i="2"/>
  <c r="AF156" i="2"/>
  <c r="AF223" i="2"/>
  <c r="AF43" i="2"/>
  <c r="AE1" i="5"/>
  <c r="AE83" i="2"/>
  <c r="AE76" i="2"/>
  <c r="AE71" i="2"/>
  <c r="AF294" i="2" l="1"/>
  <c r="AF293" i="2"/>
  <c r="AF295" i="2"/>
  <c r="AE291" i="2"/>
  <c r="AE296" i="2"/>
  <c r="U291" i="2"/>
  <c r="AF302" i="2"/>
  <c r="AA296" i="2"/>
  <c r="AF288" i="2"/>
  <c r="AF298" i="2"/>
  <c r="AF289" i="2"/>
  <c r="O296" i="2"/>
  <c r="AF297" i="2"/>
  <c r="AF301" i="2"/>
  <c r="AF306" i="2"/>
  <c r="AF290" i="2"/>
  <c r="AF300" i="2"/>
  <c r="AF305" i="2"/>
  <c r="AF299" i="2"/>
  <c r="AF304" i="2"/>
  <c r="L303" i="2"/>
  <c r="X303" i="2"/>
  <c r="W303" i="2"/>
  <c r="M303" i="2"/>
  <c r="H296" i="2"/>
  <c r="T296" i="2"/>
  <c r="P303" i="2"/>
  <c r="AB303" i="2"/>
  <c r="E291" i="2"/>
  <c r="Q291" i="2"/>
  <c r="AC291" i="2"/>
  <c r="K296" i="2"/>
  <c r="W296" i="2"/>
  <c r="F291" i="2"/>
  <c r="R291" i="2"/>
  <c r="AD291" i="2"/>
  <c r="G291" i="2"/>
  <c r="S291" i="2"/>
  <c r="H291" i="2"/>
  <c r="T291" i="2"/>
  <c r="L296" i="2"/>
  <c r="X296" i="2"/>
  <c r="H303" i="2"/>
  <c r="I303" i="2"/>
  <c r="U303" i="2"/>
  <c r="N303" i="2"/>
  <c r="Z303" i="2"/>
  <c r="O303" i="2"/>
  <c r="AA303" i="2"/>
  <c r="G303" i="2"/>
  <c r="S303" i="2"/>
  <c r="AE303" i="2"/>
  <c r="K291" i="2"/>
  <c r="W291" i="2"/>
  <c r="N291" i="2"/>
  <c r="Z291" i="2"/>
  <c r="Q303" i="2"/>
  <c r="AC303" i="2"/>
  <c r="I291" i="2"/>
  <c r="J291" i="2"/>
  <c r="V291" i="2"/>
  <c r="E296" i="2"/>
  <c r="Q296" i="2"/>
  <c r="AC296" i="2"/>
  <c r="L291" i="2"/>
  <c r="F296" i="2"/>
  <c r="R296" i="2"/>
  <c r="AD296" i="2"/>
  <c r="X291" i="2"/>
  <c r="M291" i="2"/>
  <c r="Y291" i="2"/>
  <c r="O291" i="2"/>
  <c r="AA291" i="2"/>
  <c r="P291" i="2"/>
  <c r="AB291" i="2"/>
  <c r="J296" i="2"/>
  <c r="V296" i="2"/>
  <c r="M296" i="2"/>
  <c r="Y296" i="2"/>
  <c r="E303" i="2"/>
  <c r="N296" i="2"/>
  <c r="Z296" i="2"/>
  <c r="F303" i="2"/>
  <c r="R303" i="2"/>
  <c r="AD303" i="2"/>
  <c r="P296" i="2"/>
  <c r="AB296" i="2"/>
  <c r="T303" i="2"/>
  <c r="J303" i="2"/>
  <c r="V303" i="2"/>
  <c r="G296" i="2"/>
  <c r="S296" i="2"/>
  <c r="K303" i="2"/>
  <c r="I296" i="2"/>
  <c r="U296" i="2"/>
  <c r="Y303" i="2"/>
  <c r="AF291" i="2" l="1"/>
  <c r="AF303" i="2"/>
  <c r="AF296" i="2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C3" i="5"/>
  <c r="B3" i="5"/>
  <c r="AF23" i="2"/>
  <c r="AF16" i="2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AF11" i="2"/>
  <c r="AG27" i="2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S1125" i="8"/>
  <c r="R1125" i="8"/>
  <c r="O1125" i="8"/>
  <c r="G1125" i="8"/>
  <c r="F1125" i="8"/>
  <c r="E1125" i="8"/>
  <c r="T1123" i="8"/>
  <c r="T1122" i="8"/>
  <c r="T1121" i="8"/>
  <c r="T1120" i="8"/>
  <c r="T1119" i="8"/>
  <c r="T1118" i="8"/>
  <c r="T1117" i="8"/>
  <c r="T1116" i="8"/>
  <c r="T1115" i="8"/>
  <c r="T1114" i="8"/>
  <c r="T1113" i="8"/>
  <c r="T1112" i="8"/>
  <c r="T1111" i="8"/>
  <c r="T1110" i="8"/>
  <c r="T1109" i="8"/>
  <c r="T1108" i="8"/>
  <c r="T1107" i="8"/>
  <c r="T1106" i="8"/>
  <c r="T1105" i="8"/>
  <c r="T1104" i="8"/>
  <c r="T1103" i="8"/>
  <c r="T1102" i="8"/>
  <c r="T1101" i="8"/>
  <c r="T1100" i="8"/>
  <c r="T1099" i="8"/>
  <c r="T1098" i="8"/>
  <c r="T1097" i="8"/>
  <c r="T1096" i="8"/>
  <c r="T1095" i="8"/>
  <c r="T1094" i="8"/>
  <c r="T1093" i="8"/>
  <c r="T1092" i="8"/>
  <c r="T1091" i="8"/>
  <c r="T1090" i="8"/>
  <c r="T1089" i="8"/>
  <c r="T1088" i="8"/>
  <c r="T1087" i="8"/>
  <c r="T1086" i="8"/>
  <c r="T1085" i="8"/>
  <c r="T1084" i="8"/>
  <c r="T1083" i="8"/>
  <c r="T1082" i="8"/>
  <c r="T1081" i="8"/>
  <c r="T1080" i="8"/>
  <c r="T1079" i="8"/>
  <c r="T1078" i="8"/>
  <c r="T1077" i="8"/>
  <c r="T1076" i="8"/>
  <c r="T1075" i="8"/>
  <c r="T1074" i="8"/>
  <c r="T1073" i="8"/>
  <c r="T1072" i="8"/>
  <c r="T1071" i="8"/>
  <c r="T1070" i="8"/>
  <c r="T1069" i="8"/>
  <c r="T1068" i="8"/>
  <c r="T1067" i="8"/>
  <c r="T1066" i="8"/>
  <c r="T1065" i="8"/>
  <c r="T1064" i="8"/>
  <c r="T1063" i="8"/>
  <c r="T1062" i="8"/>
  <c r="T1061" i="8"/>
  <c r="T1060" i="8"/>
  <c r="T1059" i="8"/>
  <c r="T1058" i="8"/>
  <c r="T1057" i="8"/>
  <c r="T1056" i="8"/>
  <c r="T1055" i="8"/>
  <c r="T1054" i="8"/>
  <c r="T1053" i="8"/>
  <c r="T1052" i="8"/>
  <c r="T1051" i="8"/>
  <c r="T1050" i="8"/>
  <c r="T1049" i="8"/>
  <c r="T1048" i="8"/>
  <c r="T1047" i="8"/>
  <c r="T1046" i="8"/>
  <c r="T1045" i="8"/>
  <c r="T1044" i="8"/>
  <c r="T1043" i="8"/>
  <c r="T1042" i="8"/>
  <c r="T1041" i="8"/>
  <c r="T1040" i="8"/>
  <c r="T1039" i="8"/>
  <c r="T1038" i="8"/>
  <c r="T1037" i="8"/>
  <c r="T1036" i="8"/>
  <c r="T1035" i="8"/>
  <c r="T1034" i="8"/>
  <c r="T1033" i="8"/>
  <c r="T1032" i="8"/>
  <c r="T1031" i="8"/>
  <c r="T1030" i="8"/>
  <c r="T1029" i="8"/>
  <c r="T1028" i="8"/>
  <c r="T1027" i="8"/>
  <c r="T1026" i="8"/>
  <c r="T1025" i="8"/>
  <c r="T1024" i="8"/>
  <c r="T1023" i="8"/>
  <c r="T1022" i="8"/>
  <c r="T1021" i="8"/>
  <c r="T1020" i="8"/>
  <c r="T1019" i="8"/>
  <c r="T1018" i="8"/>
  <c r="T1017" i="8"/>
  <c r="T1016" i="8"/>
  <c r="T1015" i="8"/>
  <c r="T1014" i="8"/>
  <c r="T1013" i="8"/>
  <c r="T1012" i="8"/>
  <c r="T1011" i="8"/>
  <c r="T1010" i="8"/>
  <c r="T1009" i="8"/>
  <c r="T1008" i="8"/>
  <c r="T1007" i="8"/>
  <c r="T1006" i="8"/>
  <c r="T1005" i="8"/>
  <c r="T1004" i="8"/>
  <c r="T1003" i="8"/>
  <c r="T1002" i="8"/>
  <c r="T1001" i="8"/>
  <c r="T1000" i="8"/>
  <c r="T999" i="8"/>
  <c r="T998" i="8"/>
  <c r="T997" i="8"/>
  <c r="T996" i="8"/>
  <c r="T995" i="8"/>
  <c r="T994" i="8"/>
  <c r="T993" i="8"/>
  <c r="T992" i="8"/>
  <c r="T991" i="8"/>
  <c r="T990" i="8"/>
  <c r="T989" i="8"/>
  <c r="T988" i="8"/>
  <c r="T987" i="8"/>
  <c r="T986" i="8"/>
  <c r="T985" i="8"/>
  <c r="T984" i="8"/>
  <c r="T983" i="8"/>
  <c r="T982" i="8"/>
  <c r="T981" i="8"/>
  <c r="T980" i="8"/>
  <c r="T979" i="8"/>
  <c r="T978" i="8"/>
  <c r="T977" i="8"/>
  <c r="T976" i="8"/>
  <c r="T975" i="8"/>
  <c r="T974" i="8"/>
  <c r="T973" i="8"/>
  <c r="T972" i="8"/>
  <c r="T971" i="8"/>
  <c r="T970" i="8"/>
  <c r="T969" i="8"/>
  <c r="T968" i="8"/>
  <c r="T967" i="8"/>
  <c r="T966" i="8"/>
  <c r="T965" i="8"/>
  <c r="T964" i="8"/>
  <c r="T963" i="8"/>
  <c r="T962" i="8"/>
  <c r="T961" i="8"/>
  <c r="T960" i="8"/>
  <c r="T959" i="8"/>
  <c r="T958" i="8"/>
  <c r="T957" i="8"/>
  <c r="T956" i="8"/>
  <c r="T955" i="8"/>
  <c r="T954" i="8"/>
  <c r="T953" i="8"/>
  <c r="T952" i="8"/>
  <c r="T951" i="8"/>
  <c r="T950" i="8"/>
  <c r="T949" i="8"/>
  <c r="T948" i="8"/>
  <c r="T947" i="8"/>
  <c r="T946" i="8"/>
  <c r="T945" i="8"/>
  <c r="T944" i="8"/>
  <c r="T943" i="8"/>
  <c r="T942" i="8"/>
  <c r="T941" i="8"/>
  <c r="T940" i="8"/>
  <c r="T939" i="8"/>
  <c r="T938" i="8"/>
  <c r="T937" i="8"/>
  <c r="T936" i="8"/>
  <c r="T935" i="8"/>
  <c r="T934" i="8"/>
  <c r="T933" i="8"/>
  <c r="T932" i="8"/>
  <c r="T931" i="8"/>
  <c r="T930" i="8"/>
  <c r="T929" i="8"/>
  <c r="T928" i="8"/>
  <c r="T927" i="8"/>
  <c r="T926" i="8"/>
  <c r="T925" i="8"/>
  <c r="T924" i="8"/>
  <c r="T923" i="8"/>
  <c r="T922" i="8"/>
  <c r="T921" i="8"/>
  <c r="T920" i="8"/>
  <c r="T919" i="8"/>
  <c r="T918" i="8"/>
  <c r="T917" i="8"/>
  <c r="T916" i="8"/>
  <c r="T915" i="8"/>
  <c r="T914" i="8"/>
  <c r="T913" i="8"/>
  <c r="T912" i="8"/>
  <c r="T911" i="8"/>
  <c r="T910" i="8"/>
  <c r="T909" i="8"/>
  <c r="T908" i="8"/>
  <c r="T907" i="8"/>
  <c r="T906" i="8"/>
  <c r="T905" i="8"/>
  <c r="T904" i="8"/>
  <c r="T903" i="8"/>
  <c r="T902" i="8"/>
  <c r="T901" i="8"/>
  <c r="T900" i="8"/>
  <c r="T899" i="8"/>
  <c r="T898" i="8"/>
  <c r="T897" i="8"/>
  <c r="T896" i="8"/>
  <c r="T895" i="8"/>
  <c r="T894" i="8"/>
  <c r="T893" i="8"/>
  <c r="T892" i="8"/>
  <c r="T891" i="8"/>
  <c r="T890" i="8"/>
  <c r="T889" i="8"/>
  <c r="T888" i="8"/>
  <c r="T887" i="8"/>
  <c r="T886" i="8"/>
  <c r="T885" i="8"/>
  <c r="T884" i="8"/>
  <c r="T883" i="8"/>
  <c r="T882" i="8"/>
  <c r="T881" i="8"/>
  <c r="T880" i="8"/>
  <c r="T879" i="8"/>
  <c r="T878" i="8"/>
  <c r="T877" i="8"/>
  <c r="T876" i="8"/>
  <c r="T875" i="8"/>
  <c r="T874" i="8"/>
  <c r="T873" i="8"/>
  <c r="T872" i="8"/>
  <c r="T871" i="8"/>
  <c r="T870" i="8"/>
  <c r="T869" i="8"/>
  <c r="T868" i="8"/>
  <c r="T867" i="8"/>
  <c r="T866" i="8"/>
  <c r="T865" i="8"/>
  <c r="T864" i="8"/>
  <c r="T863" i="8"/>
  <c r="T862" i="8"/>
  <c r="T861" i="8"/>
  <c r="T860" i="8"/>
  <c r="T859" i="8"/>
  <c r="T858" i="8"/>
  <c r="T857" i="8"/>
  <c r="T856" i="8"/>
  <c r="T855" i="8"/>
  <c r="T854" i="8"/>
  <c r="T853" i="8"/>
  <c r="T852" i="8"/>
  <c r="T851" i="8"/>
  <c r="T850" i="8"/>
  <c r="T849" i="8"/>
  <c r="T848" i="8"/>
  <c r="T847" i="8"/>
  <c r="T846" i="8"/>
  <c r="T845" i="8"/>
  <c r="T844" i="8"/>
  <c r="T843" i="8"/>
  <c r="T842" i="8"/>
  <c r="T841" i="8"/>
  <c r="T840" i="8"/>
  <c r="T839" i="8"/>
  <c r="T838" i="8"/>
  <c r="T837" i="8"/>
  <c r="T836" i="8"/>
  <c r="T835" i="8"/>
  <c r="T834" i="8"/>
  <c r="T833" i="8"/>
  <c r="T832" i="8"/>
  <c r="T831" i="8"/>
  <c r="T830" i="8"/>
  <c r="T829" i="8"/>
  <c r="T828" i="8"/>
  <c r="T827" i="8"/>
  <c r="T826" i="8"/>
  <c r="T825" i="8"/>
  <c r="T824" i="8"/>
  <c r="T823" i="8"/>
  <c r="T822" i="8"/>
  <c r="T821" i="8"/>
  <c r="T820" i="8"/>
  <c r="T819" i="8"/>
  <c r="T818" i="8"/>
  <c r="T817" i="8"/>
  <c r="T816" i="8"/>
  <c r="T815" i="8"/>
  <c r="T814" i="8"/>
  <c r="T813" i="8"/>
  <c r="T812" i="8"/>
  <c r="T811" i="8"/>
  <c r="T810" i="8"/>
  <c r="T809" i="8"/>
  <c r="T808" i="8"/>
  <c r="T807" i="8"/>
  <c r="T806" i="8"/>
  <c r="T805" i="8"/>
  <c r="T804" i="8"/>
  <c r="T803" i="8"/>
  <c r="T802" i="8"/>
  <c r="T801" i="8"/>
  <c r="T800" i="8"/>
  <c r="T799" i="8"/>
  <c r="T798" i="8"/>
  <c r="T797" i="8"/>
  <c r="T796" i="8"/>
  <c r="T795" i="8"/>
  <c r="T794" i="8"/>
  <c r="T793" i="8"/>
  <c r="T792" i="8"/>
  <c r="T791" i="8"/>
  <c r="T790" i="8"/>
  <c r="T789" i="8"/>
  <c r="T788" i="8"/>
  <c r="T787" i="8"/>
  <c r="T786" i="8"/>
  <c r="T785" i="8"/>
  <c r="T784" i="8"/>
  <c r="T783" i="8"/>
  <c r="T782" i="8"/>
  <c r="T781" i="8"/>
  <c r="T780" i="8"/>
  <c r="T779" i="8"/>
  <c r="T778" i="8"/>
  <c r="T777" i="8"/>
  <c r="T776" i="8"/>
  <c r="T775" i="8"/>
  <c r="T774" i="8"/>
  <c r="T773" i="8"/>
  <c r="T772" i="8"/>
  <c r="T771" i="8"/>
  <c r="T770" i="8"/>
  <c r="T769" i="8"/>
  <c r="T768" i="8"/>
  <c r="T767" i="8"/>
  <c r="T766" i="8"/>
  <c r="T765" i="8"/>
  <c r="T764" i="8"/>
  <c r="T763" i="8"/>
  <c r="T762" i="8"/>
  <c r="T761" i="8"/>
  <c r="T760" i="8"/>
  <c r="T759" i="8"/>
  <c r="T758" i="8"/>
  <c r="T757" i="8"/>
  <c r="T756" i="8"/>
  <c r="T755" i="8"/>
  <c r="T754" i="8"/>
  <c r="T753" i="8"/>
  <c r="T752" i="8"/>
  <c r="T751" i="8"/>
  <c r="T750" i="8"/>
  <c r="T749" i="8"/>
  <c r="T748" i="8"/>
  <c r="T747" i="8"/>
  <c r="T746" i="8"/>
  <c r="T745" i="8"/>
  <c r="T744" i="8"/>
  <c r="T743" i="8"/>
  <c r="T742" i="8"/>
  <c r="T741" i="8"/>
  <c r="T740" i="8"/>
  <c r="T739" i="8"/>
  <c r="T738" i="8"/>
  <c r="T737" i="8"/>
  <c r="T736" i="8"/>
  <c r="T735" i="8"/>
  <c r="T734" i="8"/>
  <c r="T733" i="8"/>
  <c r="T732" i="8"/>
  <c r="T731" i="8"/>
  <c r="T730" i="8"/>
  <c r="T729" i="8"/>
  <c r="T728" i="8"/>
  <c r="T727" i="8"/>
  <c r="T726" i="8"/>
  <c r="T725" i="8"/>
  <c r="T724" i="8"/>
  <c r="T723" i="8"/>
  <c r="T722" i="8"/>
  <c r="T721" i="8"/>
  <c r="T720" i="8"/>
  <c r="T719" i="8"/>
  <c r="T718" i="8"/>
  <c r="T717" i="8"/>
  <c r="T716" i="8"/>
  <c r="T715" i="8"/>
  <c r="T714" i="8"/>
  <c r="T713" i="8"/>
  <c r="T712" i="8"/>
  <c r="T711" i="8"/>
  <c r="T710" i="8"/>
  <c r="T709" i="8"/>
  <c r="T708" i="8"/>
  <c r="T707" i="8"/>
  <c r="T706" i="8"/>
  <c r="T705" i="8"/>
  <c r="T704" i="8"/>
  <c r="T703" i="8"/>
  <c r="T702" i="8"/>
  <c r="T701" i="8"/>
  <c r="T700" i="8"/>
  <c r="T699" i="8"/>
  <c r="T698" i="8"/>
  <c r="T697" i="8"/>
  <c r="T696" i="8"/>
  <c r="T695" i="8"/>
  <c r="T694" i="8"/>
  <c r="T693" i="8"/>
  <c r="T692" i="8"/>
  <c r="T691" i="8"/>
  <c r="T690" i="8"/>
  <c r="T689" i="8"/>
  <c r="T688" i="8"/>
  <c r="T687" i="8"/>
  <c r="T686" i="8"/>
  <c r="T685" i="8"/>
  <c r="T684" i="8"/>
  <c r="T683" i="8"/>
  <c r="T682" i="8"/>
  <c r="T681" i="8"/>
  <c r="T680" i="8"/>
  <c r="T679" i="8"/>
  <c r="T678" i="8"/>
  <c r="T677" i="8"/>
  <c r="T676" i="8"/>
  <c r="T675" i="8"/>
  <c r="T674" i="8"/>
  <c r="T673" i="8"/>
  <c r="T672" i="8"/>
  <c r="T671" i="8"/>
  <c r="T670" i="8"/>
  <c r="T669" i="8"/>
  <c r="T668" i="8"/>
  <c r="T667" i="8"/>
  <c r="T666" i="8"/>
  <c r="T665" i="8"/>
  <c r="T664" i="8"/>
  <c r="T663" i="8"/>
  <c r="T662" i="8"/>
  <c r="T661" i="8"/>
  <c r="T660" i="8"/>
  <c r="T659" i="8"/>
  <c r="T658" i="8"/>
  <c r="T657" i="8"/>
  <c r="T656" i="8"/>
  <c r="T655" i="8"/>
  <c r="T654" i="8"/>
  <c r="T653" i="8"/>
  <c r="T652" i="8"/>
  <c r="T651" i="8"/>
  <c r="T650" i="8"/>
  <c r="T649" i="8"/>
  <c r="T648" i="8"/>
  <c r="T647" i="8"/>
  <c r="T646" i="8"/>
  <c r="T645" i="8"/>
  <c r="T644" i="8"/>
  <c r="T643" i="8"/>
  <c r="T642" i="8"/>
  <c r="T641" i="8"/>
  <c r="T640" i="8"/>
  <c r="T639" i="8"/>
  <c r="T638" i="8"/>
  <c r="T637" i="8"/>
  <c r="T636" i="8"/>
  <c r="T635" i="8"/>
  <c r="T634" i="8"/>
  <c r="T633" i="8"/>
  <c r="T632" i="8"/>
  <c r="T631" i="8"/>
  <c r="T630" i="8"/>
  <c r="T629" i="8"/>
  <c r="T628" i="8"/>
  <c r="T627" i="8"/>
  <c r="T626" i="8"/>
  <c r="T625" i="8"/>
  <c r="T624" i="8"/>
  <c r="T623" i="8"/>
  <c r="T622" i="8"/>
  <c r="T621" i="8"/>
  <c r="T620" i="8"/>
  <c r="T619" i="8"/>
  <c r="T618" i="8"/>
  <c r="T617" i="8"/>
  <c r="T616" i="8"/>
  <c r="T615" i="8"/>
  <c r="T614" i="8"/>
  <c r="T613" i="8"/>
  <c r="T612" i="8"/>
  <c r="T611" i="8"/>
  <c r="T610" i="8"/>
  <c r="T609" i="8"/>
  <c r="T608" i="8"/>
  <c r="T607" i="8"/>
  <c r="T606" i="8"/>
  <c r="T605" i="8"/>
  <c r="T604" i="8"/>
  <c r="T603" i="8"/>
  <c r="T602" i="8"/>
  <c r="T601" i="8"/>
  <c r="T600" i="8"/>
  <c r="T599" i="8"/>
  <c r="T598" i="8"/>
  <c r="T597" i="8"/>
  <c r="T596" i="8"/>
  <c r="T595" i="8"/>
  <c r="T594" i="8"/>
  <c r="T593" i="8"/>
  <c r="T592" i="8"/>
  <c r="T591" i="8"/>
  <c r="T590" i="8"/>
  <c r="T589" i="8"/>
  <c r="T588" i="8"/>
  <c r="T587" i="8"/>
  <c r="T586" i="8"/>
  <c r="T585" i="8"/>
  <c r="T584" i="8"/>
  <c r="T583" i="8"/>
  <c r="T582" i="8"/>
  <c r="T581" i="8"/>
  <c r="T580" i="8"/>
  <c r="T579" i="8"/>
  <c r="T578" i="8"/>
  <c r="T577" i="8"/>
  <c r="T576" i="8"/>
  <c r="T575" i="8"/>
  <c r="T574" i="8"/>
  <c r="T573" i="8"/>
  <c r="T572" i="8"/>
  <c r="T571" i="8"/>
  <c r="T570" i="8"/>
  <c r="T569" i="8"/>
  <c r="T568" i="8"/>
  <c r="T567" i="8"/>
  <c r="T566" i="8"/>
  <c r="T565" i="8"/>
  <c r="T564" i="8"/>
  <c r="T563" i="8"/>
  <c r="T562" i="8"/>
  <c r="T561" i="8"/>
  <c r="T560" i="8"/>
  <c r="T559" i="8"/>
  <c r="T558" i="8"/>
  <c r="T557" i="8"/>
  <c r="T556" i="8"/>
  <c r="T555" i="8"/>
  <c r="T554" i="8"/>
  <c r="T553" i="8"/>
  <c r="T552" i="8"/>
  <c r="T551" i="8"/>
  <c r="T550" i="8"/>
  <c r="T549" i="8"/>
  <c r="T548" i="8"/>
  <c r="T547" i="8"/>
  <c r="T546" i="8"/>
  <c r="T545" i="8"/>
  <c r="T544" i="8"/>
  <c r="T543" i="8"/>
  <c r="T542" i="8"/>
  <c r="T541" i="8"/>
  <c r="T540" i="8"/>
  <c r="T539" i="8"/>
  <c r="T538" i="8"/>
  <c r="T537" i="8"/>
  <c r="T536" i="8"/>
  <c r="T535" i="8"/>
  <c r="T534" i="8"/>
  <c r="T533" i="8"/>
  <c r="T532" i="8"/>
  <c r="T531" i="8"/>
  <c r="T530" i="8"/>
  <c r="T529" i="8"/>
  <c r="T528" i="8"/>
  <c r="T527" i="8"/>
  <c r="T526" i="8"/>
  <c r="T525" i="8"/>
  <c r="T524" i="8"/>
  <c r="T523" i="8"/>
  <c r="T522" i="8"/>
  <c r="T521" i="8"/>
  <c r="T520" i="8"/>
  <c r="T519" i="8"/>
  <c r="T518" i="8"/>
  <c r="T517" i="8"/>
  <c r="T516" i="8"/>
  <c r="T515" i="8"/>
  <c r="T514" i="8"/>
  <c r="T513" i="8"/>
  <c r="T512" i="8"/>
  <c r="T511" i="8"/>
  <c r="T510" i="8"/>
  <c r="T509" i="8"/>
  <c r="T508" i="8"/>
  <c r="T507" i="8"/>
  <c r="T506" i="8"/>
  <c r="T505" i="8"/>
  <c r="T504" i="8"/>
  <c r="T503" i="8"/>
  <c r="T502" i="8"/>
  <c r="T501" i="8"/>
  <c r="T500" i="8"/>
  <c r="T499" i="8"/>
  <c r="T498" i="8"/>
  <c r="T497" i="8"/>
  <c r="T496" i="8"/>
  <c r="T495" i="8"/>
  <c r="T494" i="8"/>
  <c r="T493" i="8"/>
  <c r="T492" i="8"/>
  <c r="T491" i="8"/>
  <c r="T490" i="8"/>
  <c r="T489" i="8"/>
  <c r="T488" i="8"/>
  <c r="T487" i="8"/>
  <c r="T486" i="8"/>
  <c r="T485" i="8"/>
  <c r="T484" i="8"/>
  <c r="T483" i="8"/>
  <c r="T482" i="8"/>
  <c r="T481" i="8"/>
  <c r="T480" i="8"/>
  <c r="T479" i="8"/>
  <c r="T478" i="8"/>
  <c r="T477" i="8"/>
  <c r="T476" i="8"/>
  <c r="T475" i="8"/>
  <c r="T474" i="8"/>
  <c r="T473" i="8"/>
  <c r="T472" i="8"/>
  <c r="T471" i="8"/>
  <c r="T470" i="8"/>
  <c r="T469" i="8"/>
  <c r="T468" i="8"/>
  <c r="T467" i="8"/>
  <c r="T466" i="8"/>
  <c r="T465" i="8"/>
  <c r="T464" i="8"/>
  <c r="T463" i="8"/>
  <c r="T462" i="8"/>
  <c r="T461" i="8"/>
  <c r="T460" i="8"/>
  <c r="T459" i="8"/>
  <c r="T458" i="8"/>
  <c r="T457" i="8"/>
  <c r="T456" i="8"/>
  <c r="T455" i="8"/>
  <c r="T454" i="8"/>
  <c r="T453" i="8"/>
  <c r="T452" i="8"/>
  <c r="T451" i="8"/>
  <c r="T450" i="8"/>
  <c r="T449" i="8"/>
  <c r="T448" i="8"/>
  <c r="T447" i="8"/>
  <c r="T446" i="8"/>
  <c r="T445" i="8"/>
  <c r="T444" i="8"/>
  <c r="T443" i="8"/>
  <c r="T442" i="8"/>
  <c r="T441" i="8"/>
  <c r="T440" i="8"/>
  <c r="T439" i="8"/>
  <c r="T438" i="8"/>
  <c r="T437" i="8"/>
  <c r="T436" i="8"/>
  <c r="T435" i="8"/>
  <c r="T434" i="8"/>
  <c r="T433" i="8"/>
  <c r="T432" i="8"/>
  <c r="T431" i="8"/>
  <c r="T430" i="8"/>
  <c r="T429" i="8"/>
  <c r="T428" i="8"/>
  <c r="T427" i="8"/>
  <c r="T426" i="8"/>
  <c r="T425" i="8"/>
  <c r="T424" i="8"/>
  <c r="T423" i="8"/>
  <c r="T422" i="8"/>
  <c r="T421" i="8"/>
  <c r="T420" i="8"/>
  <c r="T419" i="8"/>
  <c r="T418" i="8"/>
  <c r="T417" i="8"/>
  <c r="T416" i="8"/>
  <c r="T415" i="8"/>
  <c r="T414" i="8"/>
  <c r="T413" i="8"/>
  <c r="T412" i="8"/>
  <c r="T411" i="8"/>
  <c r="T410" i="8"/>
  <c r="T409" i="8"/>
  <c r="T408" i="8"/>
  <c r="T407" i="8"/>
  <c r="T406" i="8"/>
  <c r="T405" i="8"/>
  <c r="T404" i="8"/>
  <c r="T403" i="8"/>
  <c r="T402" i="8"/>
  <c r="T401" i="8"/>
  <c r="T400" i="8"/>
  <c r="T399" i="8"/>
  <c r="T398" i="8"/>
  <c r="T397" i="8"/>
  <c r="T396" i="8"/>
  <c r="T395" i="8"/>
  <c r="T394" i="8"/>
  <c r="T393" i="8"/>
  <c r="T392" i="8"/>
  <c r="T391" i="8"/>
  <c r="T390" i="8"/>
  <c r="T389" i="8"/>
  <c r="T388" i="8"/>
  <c r="T387" i="8"/>
  <c r="T386" i="8"/>
  <c r="T385" i="8"/>
  <c r="T384" i="8"/>
  <c r="T383" i="8"/>
  <c r="T382" i="8"/>
  <c r="T381" i="8"/>
  <c r="T380" i="8"/>
  <c r="T379" i="8"/>
  <c r="T378" i="8"/>
  <c r="T377" i="8"/>
  <c r="T376" i="8"/>
  <c r="T375" i="8"/>
  <c r="T374" i="8"/>
  <c r="T373" i="8"/>
  <c r="T372" i="8"/>
  <c r="T371" i="8"/>
  <c r="T370" i="8"/>
  <c r="T369" i="8"/>
  <c r="T368" i="8"/>
  <c r="T367" i="8"/>
  <c r="T366" i="8"/>
  <c r="T365" i="8"/>
  <c r="T364" i="8"/>
  <c r="T363" i="8"/>
  <c r="T362" i="8"/>
  <c r="T361" i="8"/>
  <c r="T360" i="8"/>
  <c r="T359" i="8"/>
  <c r="T358" i="8"/>
  <c r="T357" i="8"/>
  <c r="T356" i="8"/>
  <c r="T355" i="8"/>
  <c r="T354" i="8"/>
  <c r="T353" i="8"/>
  <c r="T352" i="8"/>
  <c r="T351" i="8"/>
  <c r="T350" i="8"/>
  <c r="T349" i="8"/>
  <c r="T348" i="8"/>
  <c r="T347" i="8"/>
  <c r="T346" i="8"/>
  <c r="T345" i="8"/>
  <c r="T344" i="8"/>
  <c r="T343" i="8"/>
  <c r="T342" i="8"/>
  <c r="T341" i="8"/>
  <c r="T340" i="8"/>
  <c r="T339" i="8"/>
  <c r="T338" i="8"/>
  <c r="T337" i="8"/>
  <c r="T336" i="8"/>
  <c r="T335" i="8"/>
  <c r="T334" i="8"/>
  <c r="T333" i="8"/>
  <c r="T332" i="8"/>
  <c r="T331" i="8"/>
  <c r="T330" i="8"/>
  <c r="T329" i="8"/>
  <c r="T328" i="8"/>
  <c r="T327" i="8"/>
  <c r="T326" i="8"/>
  <c r="T325" i="8"/>
  <c r="T324" i="8"/>
  <c r="T323" i="8"/>
  <c r="T322" i="8"/>
  <c r="T321" i="8"/>
  <c r="T320" i="8"/>
  <c r="T319" i="8"/>
  <c r="T318" i="8"/>
  <c r="T317" i="8"/>
  <c r="T316" i="8"/>
  <c r="T315" i="8"/>
  <c r="T314" i="8"/>
  <c r="T313" i="8"/>
  <c r="T312" i="8"/>
  <c r="T311" i="8"/>
  <c r="T310" i="8"/>
  <c r="T309" i="8"/>
  <c r="T308" i="8"/>
  <c r="T307" i="8"/>
  <c r="T306" i="8"/>
  <c r="T305" i="8"/>
  <c r="T304" i="8"/>
  <c r="T303" i="8"/>
  <c r="T302" i="8"/>
  <c r="T301" i="8"/>
  <c r="T300" i="8"/>
  <c r="T299" i="8"/>
  <c r="T298" i="8"/>
  <c r="T297" i="8"/>
  <c r="T296" i="8"/>
  <c r="T295" i="8"/>
  <c r="T294" i="8"/>
  <c r="T293" i="8"/>
  <c r="T292" i="8"/>
  <c r="T291" i="8"/>
  <c r="T290" i="8"/>
  <c r="T289" i="8"/>
  <c r="T288" i="8"/>
  <c r="T287" i="8"/>
  <c r="T286" i="8"/>
  <c r="T285" i="8"/>
  <c r="T284" i="8"/>
  <c r="T283" i="8"/>
  <c r="T282" i="8"/>
  <c r="T281" i="8"/>
  <c r="T280" i="8"/>
  <c r="T279" i="8"/>
  <c r="T278" i="8"/>
  <c r="T277" i="8"/>
  <c r="T276" i="8"/>
  <c r="T275" i="8"/>
  <c r="T274" i="8"/>
  <c r="T273" i="8"/>
  <c r="T272" i="8"/>
  <c r="T271" i="8"/>
  <c r="T270" i="8"/>
  <c r="T269" i="8"/>
  <c r="T268" i="8"/>
  <c r="T267" i="8"/>
  <c r="T266" i="8"/>
  <c r="T265" i="8"/>
  <c r="T264" i="8"/>
  <c r="T263" i="8"/>
  <c r="T262" i="8"/>
  <c r="T261" i="8"/>
  <c r="T260" i="8"/>
  <c r="T259" i="8"/>
  <c r="T258" i="8"/>
  <c r="T257" i="8"/>
  <c r="T256" i="8"/>
  <c r="T255" i="8"/>
  <c r="T254" i="8"/>
  <c r="T253" i="8"/>
  <c r="T252" i="8"/>
  <c r="T251" i="8"/>
  <c r="T250" i="8"/>
  <c r="T249" i="8"/>
  <c r="T248" i="8"/>
  <c r="T247" i="8"/>
  <c r="T246" i="8"/>
  <c r="T245" i="8"/>
  <c r="T244" i="8"/>
  <c r="T243" i="8"/>
  <c r="T242" i="8"/>
  <c r="T241" i="8"/>
  <c r="T240" i="8"/>
  <c r="T239" i="8"/>
  <c r="T238" i="8"/>
  <c r="T237" i="8"/>
  <c r="T236" i="8"/>
  <c r="T235" i="8"/>
  <c r="T234" i="8"/>
  <c r="T233" i="8"/>
  <c r="T232" i="8"/>
  <c r="T231" i="8"/>
  <c r="T230" i="8"/>
  <c r="T229" i="8"/>
  <c r="T228" i="8"/>
  <c r="T227" i="8"/>
  <c r="T226" i="8"/>
  <c r="T225" i="8"/>
  <c r="T224" i="8"/>
  <c r="T223" i="8"/>
  <c r="T222" i="8"/>
  <c r="T221" i="8"/>
  <c r="T220" i="8"/>
  <c r="T219" i="8"/>
  <c r="T218" i="8"/>
  <c r="T217" i="8"/>
  <c r="T216" i="8"/>
  <c r="T215" i="8"/>
  <c r="T214" i="8"/>
  <c r="T213" i="8"/>
  <c r="T212" i="8"/>
  <c r="T211" i="8"/>
  <c r="T210" i="8"/>
  <c r="T209" i="8"/>
  <c r="T208" i="8"/>
  <c r="T207" i="8"/>
  <c r="T206" i="8"/>
  <c r="T205" i="8"/>
  <c r="T204" i="8"/>
  <c r="T203" i="8"/>
  <c r="T202" i="8"/>
  <c r="T201" i="8"/>
  <c r="T200" i="8"/>
  <c r="T199" i="8"/>
  <c r="T198" i="8"/>
  <c r="T197" i="8"/>
  <c r="T196" i="8"/>
  <c r="T195" i="8"/>
  <c r="T194" i="8"/>
  <c r="T193" i="8"/>
  <c r="T192" i="8"/>
  <c r="T191" i="8"/>
  <c r="T190" i="8"/>
  <c r="T189" i="8"/>
  <c r="T188" i="8"/>
  <c r="T187" i="8"/>
  <c r="T186" i="8"/>
  <c r="T185" i="8"/>
  <c r="T184" i="8"/>
  <c r="T183" i="8"/>
  <c r="T182" i="8"/>
  <c r="T181" i="8"/>
  <c r="T180" i="8"/>
  <c r="T179" i="8"/>
  <c r="T178" i="8"/>
  <c r="T177" i="8"/>
  <c r="T176" i="8"/>
  <c r="T175" i="8"/>
  <c r="T174" i="8"/>
  <c r="T173" i="8"/>
  <c r="T172" i="8"/>
  <c r="T171" i="8"/>
  <c r="T170" i="8"/>
  <c r="T169" i="8"/>
  <c r="T168" i="8"/>
  <c r="T167" i="8"/>
  <c r="T166" i="8"/>
  <c r="T165" i="8"/>
  <c r="T164" i="8"/>
  <c r="T163" i="8"/>
  <c r="T162" i="8"/>
  <c r="T161" i="8"/>
  <c r="T160" i="8"/>
  <c r="T159" i="8"/>
  <c r="T158" i="8"/>
  <c r="T157" i="8"/>
  <c r="T156" i="8"/>
  <c r="T155" i="8"/>
  <c r="T154" i="8"/>
  <c r="T153" i="8"/>
  <c r="T152" i="8"/>
  <c r="T151" i="8"/>
  <c r="T150" i="8"/>
  <c r="T149" i="8"/>
  <c r="T148" i="8"/>
  <c r="T147" i="8"/>
  <c r="T146" i="8"/>
  <c r="T145" i="8"/>
  <c r="T144" i="8"/>
  <c r="T143" i="8"/>
  <c r="T142" i="8"/>
  <c r="T141" i="8"/>
  <c r="T140" i="8"/>
  <c r="T139" i="8"/>
  <c r="T138" i="8"/>
  <c r="T137" i="8"/>
  <c r="T136" i="8"/>
  <c r="T135" i="8"/>
  <c r="T134" i="8"/>
  <c r="T133" i="8"/>
  <c r="T132" i="8"/>
  <c r="T131" i="8"/>
  <c r="T130" i="8"/>
  <c r="T129" i="8"/>
  <c r="T128" i="8"/>
  <c r="T127" i="8"/>
  <c r="T126" i="8"/>
  <c r="T125" i="8"/>
  <c r="T124" i="8"/>
  <c r="T123" i="8"/>
  <c r="T122" i="8"/>
  <c r="T121" i="8"/>
  <c r="T120" i="8"/>
  <c r="T119" i="8"/>
  <c r="T118" i="8"/>
  <c r="T117" i="8"/>
  <c r="T116" i="8"/>
  <c r="T115" i="8"/>
  <c r="T114" i="8"/>
  <c r="T113" i="8"/>
  <c r="T112" i="8"/>
  <c r="T111" i="8"/>
  <c r="T110" i="8"/>
  <c r="T109" i="8"/>
  <c r="T108" i="8"/>
  <c r="T107" i="8"/>
  <c r="T106" i="8"/>
  <c r="T105" i="8"/>
  <c r="T104" i="8"/>
  <c r="T103" i="8"/>
  <c r="T102" i="8"/>
  <c r="T101" i="8"/>
  <c r="T100" i="8"/>
  <c r="T99" i="8"/>
  <c r="T98" i="8"/>
  <c r="T97" i="8"/>
  <c r="T96" i="8"/>
  <c r="T95" i="8"/>
  <c r="T94" i="8"/>
  <c r="T93" i="8"/>
  <c r="T92" i="8"/>
  <c r="T91" i="8"/>
  <c r="T90" i="8"/>
  <c r="T89" i="8"/>
  <c r="T88" i="8"/>
  <c r="T87" i="8"/>
  <c r="T86" i="8"/>
  <c r="T85" i="8"/>
  <c r="T84" i="8"/>
  <c r="T83" i="8"/>
  <c r="T82" i="8"/>
  <c r="T81" i="8"/>
  <c r="T80" i="8"/>
  <c r="T79" i="8"/>
  <c r="T78" i="8"/>
  <c r="T77" i="8"/>
  <c r="T76" i="8"/>
  <c r="T75" i="8"/>
  <c r="T74" i="8"/>
  <c r="T73" i="8"/>
  <c r="T72" i="8"/>
  <c r="T71" i="8"/>
  <c r="T70" i="8"/>
  <c r="T69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M38" i="8"/>
  <c r="L38" i="8"/>
  <c r="K38" i="8"/>
  <c r="T37" i="8"/>
  <c r="M37" i="8"/>
  <c r="L37" i="8"/>
  <c r="K37" i="8"/>
  <c r="T36" i="8"/>
  <c r="M36" i="8"/>
  <c r="L36" i="8"/>
  <c r="K36" i="8"/>
  <c r="T35" i="8"/>
  <c r="M35" i="8"/>
  <c r="L35" i="8"/>
  <c r="K35" i="8"/>
  <c r="T34" i="8"/>
  <c r="M34" i="8"/>
  <c r="L34" i="8"/>
  <c r="K34" i="8"/>
  <c r="T33" i="8"/>
  <c r="M33" i="8"/>
  <c r="L33" i="8"/>
  <c r="K33" i="8"/>
  <c r="T32" i="8"/>
  <c r="M32" i="8"/>
  <c r="L32" i="8"/>
  <c r="K32" i="8"/>
  <c r="T31" i="8"/>
  <c r="M31" i="8"/>
  <c r="L31" i="8"/>
  <c r="K31" i="8"/>
  <c r="T30" i="8"/>
  <c r="M30" i="8"/>
  <c r="L30" i="8"/>
  <c r="K30" i="8"/>
  <c r="T29" i="8"/>
  <c r="M29" i="8"/>
  <c r="L29" i="8"/>
  <c r="K29" i="8"/>
  <c r="T28" i="8"/>
  <c r="M28" i="8"/>
  <c r="L28" i="8"/>
  <c r="K28" i="8"/>
  <c r="T27" i="8"/>
  <c r="M27" i="8"/>
  <c r="L27" i="8"/>
  <c r="K27" i="8"/>
  <c r="T26" i="8"/>
  <c r="M26" i="8"/>
  <c r="L26" i="8"/>
  <c r="K26" i="8"/>
  <c r="T25" i="8"/>
  <c r="M25" i="8"/>
  <c r="L25" i="8"/>
  <c r="K25" i="8"/>
  <c r="T24" i="8"/>
  <c r="M24" i="8"/>
  <c r="L24" i="8"/>
  <c r="K24" i="8"/>
  <c r="T23" i="8"/>
  <c r="M23" i="8"/>
  <c r="L23" i="8"/>
  <c r="K23" i="8"/>
  <c r="T22" i="8"/>
  <c r="M22" i="8"/>
  <c r="L22" i="8"/>
  <c r="K22" i="8"/>
  <c r="T21" i="8"/>
  <c r="M21" i="8"/>
  <c r="L21" i="8"/>
  <c r="K21" i="8"/>
  <c r="T20" i="8"/>
  <c r="M20" i="8"/>
  <c r="L20" i="8"/>
  <c r="K20" i="8"/>
  <c r="T19" i="8"/>
  <c r="M19" i="8"/>
  <c r="L19" i="8"/>
  <c r="K19" i="8"/>
  <c r="T18" i="8"/>
  <c r="M18" i="8"/>
  <c r="L18" i="8"/>
  <c r="K18" i="8"/>
  <c r="T17" i="8"/>
  <c r="M17" i="8"/>
  <c r="L17" i="8"/>
  <c r="K17" i="8"/>
  <c r="T16" i="8"/>
  <c r="M16" i="8"/>
  <c r="L16" i="8"/>
  <c r="K16" i="8"/>
  <c r="T15" i="8"/>
  <c r="M15" i="8"/>
  <c r="L15" i="8"/>
  <c r="K15" i="8"/>
  <c r="T14" i="8"/>
  <c r="M14" i="8"/>
  <c r="L14" i="8"/>
  <c r="K14" i="8"/>
  <c r="T13" i="8"/>
  <c r="M13" i="8"/>
  <c r="L13" i="8"/>
  <c r="K13" i="8"/>
  <c r="T12" i="8"/>
  <c r="M12" i="8"/>
  <c r="L12" i="8"/>
  <c r="K12" i="8"/>
  <c r="T11" i="8"/>
  <c r="M11" i="8"/>
  <c r="L11" i="8"/>
  <c r="K11" i="8"/>
  <c r="T10" i="8"/>
  <c r="M10" i="8"/>
  <c r="L10" i="8"/>
  <c r="K10" i="8"/>
  <c r="T9" i="8"/>
  <c r="M9" i="8"/>
  <c r="L9" i="8"/>
  <c r="K9" i="8"/>
  <c r="T8" i="8"/>
  <c r="M8" i="8"/>
  <c r="L8" i="8"/>
  <c r="K8" i="8"/>
  <c r="T7" i="8"/>
  <c r="M7" i="8"/>
  <c r="L7" i="8"/>
  <c r="K7" i="8"/>
  <c r="T6" i="8"/>
  <c r="M6" i="8"/>
  <c r="L6" i="8"/>
  <c r="K6" i="8"/>
  <c r="T5" i="8"/>
  <c r="M5" i="8"/>
  <c r="L5" i="8"/>
  <c r="K5" i="8"/>
  <c r="T4" i="8"/>
  <c r="M4" i="8"/>
  <c r="L4" i="8"/>
  <c r="K4" i="8"/>
  <c r="T3" i="8"/>
  <c r="M3" i="8"/>
  <c r="L3" i="8"/>
  <c r="K3" i="8"/>
  <c r="T2" i="8"/>
  <c r="M2" i="8"/>
  <c r="L2" i="8"/>
  <c r="K2" i="8"/>
  <c r="AE13" i="5" l="1"/>
  <c r="AE5" i="5"/>
  <c r="AE9" i="5"/>
  <c r="AE11" i="5"/>
  <c r="AE7" i="5"/>
  <c r="AE15" i="5"/>
  <c r="AE4" i="5"/>
  <c r="AE6" i="5"/>
  <c r="AE8" i="5"/>
  <c r="AE10" i="5"/>
  <c r="AE12" i="5"/>
  <c r="AE14" i="5"/>
  <c r="AE16" i="5"/>
  <c r="AE3" i="5"/>
  <c r="M17" i="5"/>
  <c r="M18" i="5" s="1"/>
  <c r="Y17" i="5"/>
  <c r="Y18" i="5" s="1"/>
  <c r="E17" i="5"/>
  <c r="E18" i="5" s="1"/>
  <c r="Q17" i="5"/>
  <c r="Q18" i="5" s="1"/>
  <c r="AC17" i="5"/>
  <c r="AC18" i="5" s="1"/>
  <c r="I17" i="5"/>
  <c r="I18" i="5" s="1"/>
  <c r="U17" i="5"/>
  <c r="U18" i="5" s="1"/>
  <c r="K40" i="8"/>
  <c r="M40" i="8"/>
  <c r="L40" i="8"/>
  <c r="T1125" i="8"/>
  <c r="R17" i="5"/>
  <c r="R18" i="5" s="1"/>
  <c r="AD17" i="5"/>
  <c r="AD18" i="5" s="1"/>
  <c r="V17" i="5"/>
  <c r="V18" i="5" s="1"/>
  <c r="G17" i="5"/>
  <c r="G18" i="5" s="1"/>
  <c r="K17" i="5"/>
  <c r="K18" i="5" s="1"/>
  <c r="O17" i="5"/>
  <c r="O18" i="5" s="1"/>
  <c r="S17" i="5"/>
  <c r="S18" i="5" s="1"/>
  <c r="W17" i="5"/>
  <c r="W18" i="5" s="1"/>
  <c r="AA17" i="5"/>
  <c r="AA18" i="5" s="1"/>
  <c r="J17" i="5"/>
  <c r="J18" i="5" s="1"/>
  <c r="Z17" i="5"/>
  <c r="Z18" i="5" s="1"/>
  <c r="H17" i="5"/>
  <c r="H18" i="5" s="1"/>
  <c r="L17" i="5"/>
  <c r="L18" i="5" s="1"/>
  <c r="P17" i="5"/>
  <c r="P18" i="5" s="1"/>
  <c r="T17" i="5"/>
  <c r="T18" i="5" s="1"/>
  <c r="X17" i="5"/>
  <c r="X18" i="5" s="1"/>
  <c r="AB17" i="5"/>
  <c r="AB18" i="5" s="1"/>
  <c r="F17" i="5"/>
  <c r="F18" i="5" s="1"/>
  <c r="N17" i="5"/>
  <c r="N18" i="5" s="1"/>
  <c r="D17" i="5"/>
  <c r="D18" i="5" s="1"/>
  <c r="AG127" i="2"/>
  <c r="AG87" i="2"/>
  <c r="AG107" i="2"/>
  <c r="AG67" i="2"/>
  <c r="AG187" i="2"/>
  <c r="AG147" i="2"/>
  <c r="AG207" i="2"/>
  <c r="AG267" i="2"/>
  <c r="AG227" i="2"/>
  <c r="AG47" i="2"/>
  <c r="AG167" i="2"/>
  <c r="AE17" i="5" l="1"/>
  <c r="AF307" i="2"/>
  <c r="AF267" i="2"/>
</calcChain>
</file>

<file path=xl/sharedStrings.xml><?xml version="1.0" encoding="utf-8"?>
<sst xmlns="http://schemas.openxmlformats.org/spreadsheetml/2006/main" count="8017" uniqueCount="2358">
  <si>
    <t>AÑO:</t>
  </si>
  <si>
    <t>SRP (TRIPLE VIRAL)</t>
  </si>
  <si>
    <t>Nº</t>
  </si>
  <si>
    <t>CONTRIBUTIVO</t>
  </si>
  <si>
    <t>SUBSIDIADO</t>
  </si>
  <si>
    <t>POBRE NO ASEGURADO</t>
  </si>
  <si>
    <t>REGIMEN ESPECIAL</t>
  </si>
  <si>
    <t>INDIGENA</t>
  </si>
  <si>
    <t>ROM  (GITANO)</t>
  </si>
  <si>
    <t xml:space="preserve">RAIZAL </t>
  </si>
  <si>
    <t>PALENQUERO</t>
  </si>
  <si>
    <t>NEGRO(A), MULATO (A), AFROCOLOMBIANO (A)</t>
  </si>
  <si>
    <t>TOTALES</t>
  </si>
  <si>
    <t>TOTAL REGIMEN</t>
  </si>
  <si>
    <t>TOTAL ETNICOS</t>
  </si>
  <si>
    <t>.</t>
  </si>
  <si>
    <t>MES DE REPORTE</t>
  </si>
  <si>
    <t>DE 1 AÑO</t>
  </si>
  <si>
    <t>DE 2 AÑOS</t>
  </si>
  <si>
    <t>DE 4 AÑOS</t>
  </si>
  <si>
    <t>DE 5 AÑOS</t>
  </si>
  <si>
    <t>DE 9 AÑOS</t>
  </si>
  <si>
    <t>DE 10 AÑOS</t>
  </si>
  <si>
    <t>DE 3 AÑOS</t>
  </si>
  <si>
    <t>COD DANE
MPIO</t>
  </si>
  <si>
    <t>REGIMEN / 
GRUPO ETNICO</t>
  </si>
  <si>
    <t>TOTAL DOSIS</t>
  </si>
  <si>
    <t>SIN PERTENENCIA ETNICA</t>
  </si>
  <si>
    <t>NOMBRE DEPARTAMENTO:</t>
  </si>
  <si>
    <t>EN SITUACION DE DESPLAZADO</t>
  </si>
  <si>
    <t>EN CONDICION DE DISCAPACIDAD</t>
  </si>
  <si>
    <t>VICTIMAS DEL CONFLICTO ARMADO</t>
  </si>
  <si>
    <t>05</t>
  </si>
  <si>
    <t>DE 6 AÑOS</t>
  </si>
  <si>
    <t>PRIMERA DOSIS</t>
  </si>
  <si>
    <t>DE  5 AÑOS</t>
  </si>
  <si>
    <t>FEMENINO</t>
  </si>
  <si>
    <t>MASCULINO</t>
  </si>
  <si>
    <t>OTRO</t>
  </si>
  <si>
    <t>TOTAL GENERO</t>
  </si>
  <si>
    <t>DE 8 AÑOS</t>
  </si>
  <si>
    <t>DE 7 AÑOS</t>
  </si>
  <si>
    <t>ZONAS VEREDALES</t>
  </si>
  <si>
    <t>codepcomure</t>
  </si>
  <si>
    <t xml:space="preserve">                 MUNICIPIO</t>
  </si>
  <si>
    <t>SR * 6 a 11 MESES 29 DIAS</t>
  </si>
  <si>
    <t>SR (DOBLE VIRAL)</t>
  </si>
  <si>
    <t>DOSIS CERO</t>
  </si>
  <si>
    <t>NOMBRE MUNICIPIO/
IPS</t>
  </si>
  <si>
    <t>11</t>
  </si>
  <si>
    <t>BOGOTA</t>
  </si>
  <si>
    <t>COD
MPIO</t>
  </si>
  <si>
    <t>NOMBRE MUNICIPIO</t>
  </si>
  <si>
    <t>SRP (TRIPLE VIRAL) PRIMERA DOSIS DE 1 AÑO</t>
  </si>
  <si>
    <t>SRP (TRIPLE VIRAL) PRIMERA DOSIS DE 2 AÑOS</t>
  </si>
  <si>
    <t>SRP (TRIPLE VIRAL) PRIMERA DOSIS DE 3 AÑOS</t>
  </si>
  <si>
    <t>SRP (TRIPLE VIRAL) PRIMERA DOSIS DE 4 AÑOS</t>
  </si>
  <si>
    <t>SRP (TRIPLE VIRAL) PRIMERA DOSIS DE 5 AÑOS</t>
  </si>
  <si>
    <t>SRP (TRIPLE VIRAL) PRIMERA DOSIS DE 6 AÑOS</t>
  </si>
  <si>
    <t>SRP (TRIPLE VIRAL) PRIMERA DOSIS DE 7 AÑOS</t>
  </si>
  <si>
    <t>SRP (TRIPLE VIRAL) PRIMERA DOSIS DE 8 AÑOS</t>
  </si>
  <si>
    <t>SRP (TRIPLE VIRAL) PRIMERA DOSIS DE 9 AÑOS</t>
  </si>
  <si>
    <t>SRP (TRIPLE VIRAL) PRIMERA DOSIS DE 10 AÑOS</t>
  </si>
  <si>
    <t>SRP (TRIPLE VIRAL) REFUERZO DE 5 AÑOS</t>
  </si>
  <si>
    <t>SRP (TRIPLE VIRAL) REFUERZO DE 6 AÑOS</t>
  </si>
  <si>
    <t>SRP (TRIPLE VIRAL) REFUERZO DE 7 AÑOS</t>
  </si>
  <si>
    <t>SRP (TRIPLE VIRAL) REFUERZO DE 8 AÑOS</t>
  </si>
  <si>
    <t>SRP (TRIPLE VIRAL) REFUERZO DE 9 AÑOS</t>
  </si>
  <si>
    <t>SRP (TRIPLE VIRAL) REFUERZO DE 10 AÑOS</t>
  </si>
  <si>
    <t>SR (DOBLE VIRAL) DOSIS CERO SR * 6 a 11 MESES 29 DIAS</t>
  </si>
  <si>
    <t>SR (DOBLE VIRAL) DOSIS  DE 1 AÑO</t>
  </si>
  <si>
    <t>SR (DOBLE VIRAL) DOSIS  DE 2 AÑOS</t>
  </si>
  <si>
    <t>SR (DOBLE VIRAL) DOSIS  DE 3 AÑOS</t>
  </si>
  <si>
    <t>SR (DOBLE VIRAL) DOSIS  DE 4 AÑOS</t>
  </si>
  <si>
    <t>SR (DOBLE VIRAL) DOSIS  DE  5 AÑOS</t>
  </si>
  <si>
    <t>SR (DOBLE VIRAL) DOSIS  DE 6 AÑOS</t>
  </si>
  <si>
    <t>SR (DOBLE VIRAL) DOSIS  DE 7 AÑOS</t>
  </si>
  <si>
    <t>SR (DOBLE VIRAL) DOSIS  DE 8 AÑOS</t>
  </si>
  <si>
    <t>SR (DOBLE VIRAL) DOSIS  DE 9 AÑOS</t>
  </si>
  <si>
    <t>SR (DOBLE VIRAL) DOSIS  DE 10 AÑOS</t>
  </si>
  <si>
    <t>Código Dpto</t>
  </si>
  <si>
    <t>Departamento</t>
  </si>
  <si>
    <t>Divipola</t>
  </si>
  <si>
    <t>Municipio</t>
  </si>
  <si>
    <t>CODEP</t>
  </si>
  <si>
    <t>DEPARTAMENTO</t>
  </si>
  <si>
    <t>ANTIOQUIA</t>
  </si>
  <si>
    <t>05001</t>
  </si>
  <si>
    <t>Medellin</t>
  </si>
  <si>
    <t>05002</t>
  </si>
  <si>
    <t>Abejorral</t>
  </si>
  <si>
    <t>08</t>
  </si>
  <si>
    <t>ATLANTICO</t>
  </si>
  <si>
    <t>05004</t>
  </si>
  <si>
    <t>Abriaqui</t>
  </si>
  <si>
    <t>08001</t>
  </si>
  <si>
    <t>BARRANQUILLA</t>
  </si>
  <si>
    <t>05021</t>
  </si>
  <si>
    <t>Alejandria</t>
  </si>
  <si>
    <t>05030</t>
  </si>
  <si>
    <t>Amaga</t>
  </si>
  <si>
    <t>13</t>
  </si>
  <si>
    <t>BOLIVAR</t>
  </si>
  <si>
    <t>05031</t>
  </si>
  <si>
    <t>Amalfi</t>
  </si>
  <si>
    <t>13001</t>
  </si>
  <si>
    <t>CARTAGENA</t>
  </si>
  <si>
    <t>05034</t>
  </si>
  <si>
    <t>Andes</t>
  </si>
  <si>
    <t>15</t>
  </si>
  <si>
    <t>BOYACA</t>
  </si>
  <si>
    <t>05036</t>
  </si>
  <si>
    <t>Angelopolis</t>
  </si>
  <si>
    <t>17</t>
  </si>
  <si>
    <t>CALDAS</t>
  </si>
  <si>
    <t>05038</t>
  </si>
  <si>
    <t>Angostura</t>
  </si>
  <si>
    <t>18</t>
  </si>
  <si>
    <t>CAQUETA</t>
  </si>
  <si>
    <t>05040</t>
  </si>
  <si>
    <t>Anori</t>
  </si>
  <si>
    <t>19</t>
  </si>
  <si>
    <t>CAUCA</t>
  </si>
  <si>
    <t>05042</t>
  </si>
  <si>
    <t>Santafe de Antioquia</t>
  </si>
  <si>
    <t>20</t>
  </si>
  <si>
    <t>CESAR</t>
  </si>
  <si>
    <t>05044</t>
  </si>
  <si>
    <t>Anza</t>
  </si>
  <si>
    <t>23</t>
  </si>
  <si>
    <t>CORDOBA</t>
  </si>
  <si>
    <t>05045</t>
  </si>
  <si>
    <t>Apartado</t>
  </si>
  <si>
    <t>25</t>
  </si>
  <si>
    <t>CUNDINAMARCA</t>
  </si>
  <si>
    <t>05051</t>
  </si>
  <si>
    <t>Arboletes</t>
  </si>
  <si>
    <t>27</t>
  </si>
  <si>
    <t>CHOCO</t>
  </si>
  <si>
    <t>05055</t>
  </si>
  <si>
    <t>Argelia</t>
  </si>
  <si>
    <t>41</t>
  </si>
  <si>
    <t>HUILA</t>
  </si>
  <si>
    <t>05059</t>
  </si>
  <si>
    <t>Armenia</t>
  </si>
  <si>
    <t>44</t>
  </si>
  <si>
    <t>LA GUAJIRA</t>
  </si>
  <si>
    <t>05079</t>
  </si>
  <si>
    <t>Barbosa</t>
  </si>
  <si>
    <t>47</t>
  </si>
  <si>
    <t>MAGDALENA</t>
  </si>
  <si>
    <t>05086</t>
  </si>
  <si>
    <t>Belmira</t>
  </si>
  <si>
    <t>47001</t>
  </si>
  <si>
    <t>SANTA MARTA</t>
  </si>
  <si>
    <t>05088</t>
  </si>
  <si>
    <t>Bello</t>
  </si>
  <si>
    <t>50</t>
  </si>
  <si>
    <t>META</t>
  </si>
  <si>
    <t>05091</t>
  </si>
  <si>
    <t>Betania</t>
  </si>
  <si>
    <t>52</t>
  </si>
  <si>
    <t>NARIÑO</t>
  </si>
  <si>
    <t>05093</t>
  </si>
  <si>
    <t>Betulia</t>
  </si>
  <si>
    <t>54</t>
  </si>
  <si>
    <t>NORTE DE SANTANDER</t>
  </si>
  <si>
    <t>05101</t>
  </si>
  <si>
    <t>Ciudad Bolivar</t>
  </si>
  <si>
    <t>63</t>
  </si>
  <si>
    <t>QUINDIO</t>
  </si>
  <si>
    <t>05107</t>
  </si>
  <si>
    <t>Briceño</t>
  </si>
  <si>
    <t>66</t>
  </si>
  <si>
    <t>RISARALDA</t>
  </si>
  <si>
    <t>05113</t>
  </si>
  <si>
    <t>Buritica</t>
  </si>
  <si>
    <t>68</t>
  </si>
  <si>
    <t>SANTANDER</t>
  </si>
  <si>
    <t>05120</t>
  </si>
  <si>
    <t>Caceres</t>
  </si>
  <si>
    <t>70</t>
  </si>
  <si>
    <t>SUCRE</t>
  </si>
  <si>
    <t>05125</t>
  </si>
  <si>
    <t>Caicedo</t>
  </si>
  <si>
    <t>73</t>
  </si>
  <si>
    <t>TOLIMA</t>
  </si>
  <si>
    <t>05129</t>
  </si>
  <si>
    <t>Caldas</t>
  </si>
  <si>
    <t>76</t>
  </si>
  <si>
    <t>VALLE DEL CAUCA</t>
  </si>
  <si>
    <t>05134</t>
  </si>
  <si>
    <t>Campamento</t>
  </si>
  <si>
    <t>76109</t>
  </si>
  <si>
    <t>BUENAVENTURA</t>
  </si>
  <si>
    <t>05138</t>
  </si>
  <si>
    <t>Cañasgordas</t>
  </si>
  <si>
    <t>81</t>
  </si>
  <si>
    <t>ARAUCA</t>
  </si>
  <si>
    <t>05142</t>
  </si>
  <si>
    <t>Caracoli</t>
  </si>
  <si>
    <t>85</t>
  </si>
  <si>
    <t>CASANARE</t>
  </si>
  <si>
    <t>05145</t>
  </si>
  <si>
    <t>Caramanta</t>
  </si>
  <si>
    <t>86</t>
  </si>
  <si>
    <t>PUTUMAYO</t>
  </si>
  <si>
    <t>05147</t>
  </si>
  <si>
    <t>Carepa</t>
  </si>
  <si>
    <t>88</t>
  </si>
  <si>
    <t>SAN ANDRES ISLAS</t>
  </si>
  <si>
    <t>05148</t>
  </si>
  <si>
    <t>El Carmen de Viboral</t>
  </si>
  <si>
    <t>91</t>
  </si>
  <si>
    <t>AMAZONAS</t>
  </si>
  <si>
    <t>05150</t>
  </si>
  <si>
    <t>Carolina</t>
  </si>
  <si>
    <t>94</t>
  </si>
  <si>
    <t>GUAINIA</t>
  </si>
  <si>
    <t>05154</t>
  </si>
  <si>
    <t>Caucasia</t>
  </si>
  <si>
    <t>95</t>
  </si>
  <si>
    <t>GUAVIARE</t>
  </si>
  <si>
    <t>05172</t>
  </si>
  <si>
    <t>Chigorodo</t>
  </si>
  <si>
    <t>97</t>
  </si>
  <si>
    <t>VAUPES</t>
  </si>
  <si>
    <t>05190</t>
  </si>
  <si>
    <t>Cisneros</t>
  </si>
  <si>
    <t>99</t>
  </si>
  <si>
    <t>VICHADA</t>
  </si>
  <si>
    <t>05197</t>
  </si>
  <si>
    <t>Cocorna</t>
  </si>
  <si>
    <t>05206</t>
  </si>
  <si>
    <t>Concepcion</t>
  </si>
  <si>
    <t>TOTAL NACIONAL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</si>
  <si>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</si>
  <si>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</si>
  <si>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</si>
  <si>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</si>
  <si>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</si>
  <si>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</si>
  <si>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</si>
  <si>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</si>
  <si>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</si>
  <si>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</si>
  <si>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</si>
  <si>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</si>
  <si>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</si>
  <si>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</si>
  <si>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</si>
  <si>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</si>
  <si>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</si>
  <si>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</si>
  <si>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</si>
  <si>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</si>
  <si>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</si>
  <si>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</si>
  <si>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</si>
  <si>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</si>
  <si>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</si>
  <si>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</si>
  <si>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</si>
  <si>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</si>
  <si>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</si>
  <si>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</si>
  <si>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</si>
  <si>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</si>
  <si>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</si>
  <si>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</si>
  <si>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</si>
  <si>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</si>
  <si>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</si>
  <si>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</si>
  <si>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</si>
  <si>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</si>
  <si>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</si>
  <si>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</si>
  <si>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</si>
  <si>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</si>
  <si>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</si>
  <si>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</si>
  <si>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</si>
  <si>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</si>
  <si>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</si>
  <si>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</si>
  <si>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</si>
  <si>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</si>
  <si>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</si>
  <si>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</si>
  <si>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</si>
  <si>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</si>
  <si>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</si>
  <si>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</si>
  <si>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</si>
  <si>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</si>
  <si>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</si>
  <si>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</si>
  <si>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</si>
  <si>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</si>
  <si>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</si>
  <si>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</si>
  <si>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</si>
  <si>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</si>
  <si>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</si>
  <si>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</si>
  <si>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</si>
  <si>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</si>
  <si>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</si>
  <si>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</si>
  <si>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</si>
  <si>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</si>
  <si>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</si>
  <si>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</si>
  <si>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</si>
  <si>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</si>
  <si>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</si>
  <si>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</si>
  <si>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</si>
  <si>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</si>
  <si>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</si>
  <si>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</si>
  <si>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</si>
  <si>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</si>
  <si>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</si>
  <si>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</si>
  <si>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</si>
  <si>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</si>
  <si>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</si>
  <si>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</si>
  <si>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</si>
  <si>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</si>
  <si>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</si>
  <si>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</si>
  <si>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</si>
  <si>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 de Cuerquia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</si>
  <si>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</si>
  <si>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</si>
  <si>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</si>
  <si>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</si>
  <si>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</si>
  <si>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</si>
  <si>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</si>
  <si>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Montaña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</si>
  <si>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</si>
  <si>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</si>
  <si>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</si>
  <si>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</si>
  <si>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</si>
  <si>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</si>
  <si>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</si>
  <si>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</si>
  <si>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</si>
  <si>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</si>
  <si>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</si>
  <si>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</si>
  <si>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</si>
  <si>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</si>
  <si>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</si>
  <si>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</si>
  <si>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</si>
  <si>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</si>
  <si>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</si>
  <si>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</si>
  <si>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</si>
  <si>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</si>
  <si>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</si>
  <si>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</si>
  <si>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</si>
  <si>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</si>
  <si>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</si>
  <si>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</si>
  <si>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</si>
  <si>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</si>
  <si>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</si>
  <si>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</si>
  <si>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</si>
  <si>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</si>
  <si>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</si>
  <si>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</si>
  <si>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</si>
  <si>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</si>
  <si>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</si>
  <si>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</si>
  <si>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</si>
  <si>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</si>
  <si>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</si>
  <si>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</si>
  <si>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</si>
  <si>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</si>
  <si>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</si>
  <si>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</si>
  <si>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</si>
  <si>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</si>
  <si>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</si>
  <si>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</si>
  <si>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</si>
  <si>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</si>
  <si>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</si>
  <si>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</si>
  <si>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</si>
  <si>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</si>
  <si>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</si>
  <si>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</si>
  <si>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</si>
  <si>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</si>
  <si>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</si>
  <si>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</si>
  <si>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</si>
  <si>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</si>
  <si>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</si>
  <si>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</si>
  <si>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</si>
  <si>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</si>
  <si>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</si>
  <si>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</si>
  <si>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</si>
  <si>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</si>
  <si>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</si>
  <si>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</si>
  <si>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</si>
  <si>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</si>
  <si>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</si>
  <si>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</si>
  <si>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Manati</t>
  </si>
  <si>
    <t>08520</t>
  </si>
  <si>
    <t>Palmar de Varela</t>
  </si>
  <si>
    <t>08549</t>
  </si>
  <si>
    <t>Piojo</t>
  </si>
  <si>
    <t>08558</t>
  </si>
  <si>
    <t>Polonuevo</t>
  </si>
  <si>
    <t>08560</t>
  </si>
  <si>
    <t>Ponedera</t>
  </si>
  <si>
    <t>08573</t>
  </si>
  <si>
    <t>Puerto Colombia</t>
  </si>
  <si>
    <t>08606</t>
  </si>
  <si>
    <t>Repelon</t>
  </si>
  <si>
    <t>08634</t>
  </si>
  <si>
    <t>Sabanagrande</t>
  </si>
  <si>
    <t>08638</t>
  </si>
  <si>
    <t>08675</t>
  </si>
  <si>
    <t>Santa Lucia</t>
  </si>
  <si>
    <t>08685</t>
  </si>
  <si>
    <t>Santo Tomas</t>
  </si>
  <si>
    <t>08758</t>
  </si>
  <si>
    <t>Soledad</t>
  </si>
  <si>
    <t>08770</t>
  </si>
  <si>
    <t>Suan</t>
  </si>
  <si>
    <t>08832</t>
  </si>
  <si>
    <t>Tubara</t>
  </si>
  <si>
    <t>08849</t>
  </si>
  <si>
    <t>Usiacuri</t>
  </si>
  <si>
    <t>11001</t>
  </si>
  <si>
    <t>Bogota, D.C.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</si>
  <si>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</si>
  <si>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</si>
  <si>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</si>
  <si>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</si>
  <si>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</si>
  <si>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</si>
  <si>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</si>
  <si>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</si>
  <si>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</si>
  <si>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</si>
  <si>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</si>
  <si>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</si>
  <si>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</si>
  <si>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</si>
  <si>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</si>
  <si>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</si>
  <si>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</si>
  <si>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</si>
  <si>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</si>
  <si>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</si>
  <si>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Cordoba</t>
  </si>
  <si>
    <t>13222</t>
  </si>
  <si>
    <t>Clemencia</t>
  </si>
  <si>
    <t>13244</t>
  </si>
  <si>
    <t>El Carmen de Bolivar</t>
  </si>
  <si>
    <t>13248</t>
  </si>
  <si>
    <t>El Guamo</t>
  </si>
  <si>
    <t>13268</t>
  </si>
  <si>
    <t>El Peñon</t>
  </si>
  <si>
    <t>13300</t>
  </si>
  <si>
    <t>Hatillo de Loba</t>
  </si>
  <si>
    <t>13430</t>
  </si>
  <si>
    <t>Magangue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</si>
  <si>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</si>
  <si>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</si>
  <si>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</si>
  <si>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</si>
  <si>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</si>
  <si>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</si>
  <si>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</si>
  <si>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</si>
  <si>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</si>
  <si>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</si>
  <si>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</si>
  <si>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</si>
  <si>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</si>
  <si>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</si>
  <si>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</si>
  <si>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</si>
  <si>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</si>
  <si>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</si>
  <si>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</si>
  <si>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Rio Viejo</t>
  </si>
  <si>
    <t>13620</t>
  </si>
  <si>
    <t>San Cristobal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</si>
  <si>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</si>
  <si>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</si>
  <si>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</si>
  <si>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</si>
  <si>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</si>
  <si>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</si>
  <si>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</si>
  <si>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</si>
  <si>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</si>
  <si>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</si>
  <si>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</si>
  <si>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Martin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</si>
  <si>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</si>
  <si>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</si>
  <si>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</si>
  <si>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</si>
  <si>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</si>
  <si>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</si>
  <si>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</si>
  <si>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</si>
  <si>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</si>
  <si>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Simiti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</si>
  <si>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</si>
  <si>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</si>
  <si>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</si>
  <si>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</si>
  <si>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</si>
  <si>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</si>
  <si>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</si>
  <si>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</si>
  <si>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</si>
  <si>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</si>
  <si>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</si>
  <si>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>Villanueva</t>
  </si>
  <si>
    <t>13894</t>
  </si>
  <si>
    <t>Zambrano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</si>
  <si>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</si>
  <si>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</si>
  <si>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</si>
  <si>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</si>
  <si>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</si>
  <si>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</si>
  <si>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</si>
  <si>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</si>
  <si>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</si>
  <si>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Belen</t>
  </si>
  <si>
    <t>15090</t>
  </si>
  <si>
    <t>Berbeo</t>
  </si>
  <si>
    <t>15092</t>
  </si>
  <si>
    <t>Beteitiva</t>
  </si>
  <si>
    <t>15097</t>
  </si>
  <si>
    <t>Boavita</t>
  </si>
  <si>
    <t>15104</t>
  </si>
  <si>
    <t>Boyaca</t>
  </si>
  <si>
    <t>15106</t>
  </si>
  <si>
    <t>15109</t>
  </si>
  <si>
    <t>Buenavista</t>
  </si>
  <si>
    <t>15114</t>
  </si>
  <si>
    <t>Busbanza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</si>
  <si>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</si>
  <si>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</si>
  <si>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</si>
  <si>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</si>
  <si>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</si>
  <si>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</si>
  <si>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</si>
  <si>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</si>
  <si>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Chiquinquira</t>
  </si>
  <si>
    <t>15180</t>
  </si>
  <si>
    <t>Chiscas</t>
  </si>
  <si>
    <t>15183</t>
  </si>
  <si>
    <t>Chita</t>
  </si>
  <si>
    <t>15185</t>
  </si>
  <si>
    <t>Chitaraque</t>
  </si>
  <si>
    <t>15187</t>
  </si>
  <si>
    <t>Chivata</t>
  </si>
  <si>
    <t>15189</t>
  </si>
  <si>
    <t>Cienega</t>
  </si>
  <si>
    <t>15204</t>
  </si>
  <si>
    <t>Combita</t>
  </si>
  <si>
    <t>15212</t>
  </si>
  <si>
    <t>Coper</t>
  </si>
  <si>
    <t>15215</t>
  </si>
  <si>
    <t>Corrales</t>
  </si>
  <si>
    <t>15218</t>
  </si>
  <si>
    <t>Covarachia</t>
  </si>
  <si>
    <t>15223</t>
  </si>
  <si>
    <t>Cubara</t>
  </si>
  <si>
    <t>15224</t>
  </si>
  <si>
    <t>Cucaita</t>
  </si>
  <si>
    <t>15226</t>
  </si>
  <si>
    <t>Cuitiva</t>
  </si>
  <si>
    <t>15232</t>
  </si>
  <si>
    <t>Chiquiza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</si>
  <si>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</si>
  <si>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</si>
  <si>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</si>
  <si>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</si>
  <si>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</si>
  <si>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</si>
  <si>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</si>
  <si>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</si>
  <si>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</si>
  <si>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</si>
  <si>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</si>
  <si>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</si>
  <si>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</si>
  <si>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Gachantiva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</si>
  <si>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</si>
  <si>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</si>
  <si>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</si>
  <si>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</si>
  <si>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</si>
  <si>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</si>
  <si>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</si>
  <si>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</si>
  <si>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</si>
  <si>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</si>
  <si>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</si>
  <si>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Güican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</si>
  <si>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</si>
  <si>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</si>
  <si>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</si>
  <si>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</si>
  <si>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</si>
  <si>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</si>
  <si>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</si>
  <si>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</si>
  <si>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</si>
  <si>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</si>
  <si>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</si>
  <si>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</si>
  <si>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</si>
  <si>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</si>
  <si>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</si>
  <si>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</si>
  <si>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</si>
  <si>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</si>
  <si>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Maripi</t>
  </si>
  <si>
    <t>15455</t>
  </si>
  <si>
    <t>Miraflores</t>
  </si>
  <si>
    <t>15464</t>
  </si>
  <si>
    <t>Mongua</t>
  </si>
  <si>
    <t>15466</t>
  </si>
  <si>
    <t>Mongui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</si>
  <si>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</si>
  <si>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</si>
  <si>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</si>
  <si>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</si>
  <si>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</si>
  <si>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</si>
  <si>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</si>
  <si>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</si>
  <si>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</si>
  <si>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Colon</t>
  </si>
  <si>
    <t>15500</t>
  </si>
  <si>
    <t>Oicata</t>
  </si>
  <si>
    <t>15507</t>
  </si>
  <si>
    <t>Otanche</t>
  </si>
  <si>
    <t>15511</t>
  </si>
  <si>
    <t>Pachavita</t>
  </si>
  <si>
    <t>15514</t>
  </si>
  <si>
    <t>Paez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</si>
  <si>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</si>
  <si>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</si>
  <si>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</si>
  <si>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</si>
  <si>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</si>
  <si>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</si>
  <si>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</si>
  <si>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</si>
  <si>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</si>
  <si>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</si>
  <si>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</si>
  <si>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Rio</t>
  </si>
  <si>
    <t>15542</t>
  </si>
  <si>
    <t>Pesca</t>
  </si>
  <si>
    <t>15550</t>
  </si>
  <si>
    <t>Pisba</t>
  </si>
  <si>
    <t>15572</t>
  </si>
  <si>
    <t>Puerto Boyaca</t>
  </si>
  <si>
    <t>15580</t>
  </si>
  <si>
    <t>Quipama</t>
  </si>
  <si>
    <t>15599</t>
  </si>
  <si>
    <t>Ramiriqui</t>
  </si>
  <si>
    <t>15600</t>
  </si>
  <si>
    <t>Raquira</t>
  </si>
  <si>
    <t>15621</t>
  </si>
  <si>
    <t>Rondon</t>
  </si>
  <si>
    <t>15632</t>
  </si>
  <si>
    <t>Saboya</t>
  </si>
  <si>
    <t>15638</t>
  </si>
  <si>
    <t>Sachica</t>
  </si>
  <si>
    <t>15646</t>
  </si>
  <si>
    <t>Samaca</t>
  </si>
  <si>
    <t>15660</t>
  </si>
  <si>
    <t>San Eduardo</t>
  </si>
  <si>
    <t>15664</t>
  </si>
  <si>
    <t>San Jose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</si>
  <si>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</si>
  <si>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</si>
  <si>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</si>
  <si>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</si>
  <si>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</si>
  <si>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</si>
  <si>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</si>
  <si>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</si>
  <si>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</si>
  <si>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</si>
  <si>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</si>
  <si>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Maria</t>
  </si>
  <si>
    <t>15693</t>
  </si>
  <si>
    <t>Santa Rosa de Viterbo</t>
  </si>
  <si>
    <t>15696</t>
  </si>
  <si>
    <t>Santa Sofia</t>
  </si>
  <si>
    <t>15720</t>
  </si>
  <si>
    <t>Sativanorte</t>
  </si>
  <si>
    <t>15723</t>
  </si>
  <si>
    <t>Sativasur</t>
  </si>
  <si>
    <t>15740</t>
  </si>
  <si>
    <t>Siachoque</t>
  </si>
  <si>
    <t>15753</t>
  </si>
  <si>
    <t>Soata</t>
  </si>
  <si>
    <t>15755</t>
  </si>
  <si>
    <t>Socota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</si>
  <si>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</si>
  <si>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</si>
  <si>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</si>
  <si>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</si>
  <si>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</si>
  <si>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</si>
  <si>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</si>
  <si>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</si>
  <si>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</si>
  <si>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Sotaquira</t>
  </si>
  <si>
    <t>15764</t>
  </si>
  <si>
    <t>Soraca</t>
  </si>
  <si>
    <t>15774</t>
  </si>
  <si>
    <t>Susacon</t>
  </si>
  <si>
    <t>15776</t>
  </si>
  <si>
    <t>Sutamarchan</t>
  </si>
  <si>
    <t>15778</t>
  </si>
  <si>
    <t>Sutatenza</t>
  </si>
  <si>
    <t>15790</t>
  </si>
  <si>
    <t>Tasco</t>
  </si>
  <si>
    <t>15798</t>
  </si>
  <si>
    <t>Tenza</t>
  </si>
  <si>
    <t>15804</t>
  </si>
  <si>
    <t>Tibana</t>
  </si>
  <si>
    <t>15806</t>
  </si>
  <si>
    <t>Tibasosa</t>
  </si>
  <si>
    <t>15808</t>
  </si>
  <si>
    <t>Tinjaca</t>
  </si>
  <si>
    <t>15810</t>
  </si>
  <si>
    <t>Tipacoque</t>
  </si>
  <si>
    <t>15814</t>
  </si>
  <si>
    <t>Toca</t>
  </si>
  <si>
    <t>15816</t>
  </si>
  <si>
    <t>Togüi</t>
  </si>
  <si>
    <t>15820</t>
  </si>
  <si>
    <t>Topaga</t>
  </si>
  <si>
    <t>15822</t>
  </si>
  <si>
    <t>Tota</t>
  </si>
  <si>
    <t>15832</t>
  </si>
  <si>
    <t>Tunungua</t>
  </si>
  <si>
    <t>15835</t>
  </si>
  <si>
    <t>Turmeque</t>
  </si>
  <si>
    <t>15837</t>
  </si>
  <si>
    <t>Tuta</t>
  </si>
  <si>
    <t>15839</t>
  </si>
  <si>
    <t>Tutaza</t>
  </si>
  <si>
    <t>15842</t>
  </si>
  <si>
    <t>Umbita</t>
  </si>
  <si>
    <t>15861</t>
  </si>
  <si>
    <t>Ventaquemada</t>
  </si>
  <si>
    <t>15879</t>
  </si>
  <si>
    <t>Viracacha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</si>
  <si>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</si>
  <si>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</si>
  <si>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</si>
  <si>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</si>
  <si>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</si>
  <si>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</si>
  <si>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</si>
  <si>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</si>
  <si>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</si>
  <si>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</si>
  <si>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</si>
  <si>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</si>
  <si>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17174</t>
  </si>
  <si>
    <t>Chinchina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</si>
  <si>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</si>
  <si>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</si>
  <si>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</si>
  <si>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</si>
  <si>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</si>
  <si>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</si>
  <si>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</si>
  <si>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</si>
  <si>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</si>
  <si>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</si>
  <si>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</si>
  <si>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</si>
  <si>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</si>
  <si>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</si>
  <si>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</si>
  <si>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</si>
  <si>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</si>
  <si>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</si>
  <si>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</si>
  <si>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Pacora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</si>
  <si>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</si>
  <si>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</si>
  <si>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</si>
  <si>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</si>
  <si>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</si>
  <si>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</si>
  <si>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</si>
  <si>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</si>
  <si>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</si>
  <si>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</si>
  <si>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</si>
  <si>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Samana</t>
  </si>
  <si>
    <t>17665</t>
  </si>
  <si>
    <t>San Jose</t>
  </si>
  <si>
    <t>17777</t>
  </si>
  <si>
    <t>Supia</t>
  </si>
  <si>
    <t>17867</t>
  </si>
  <si>
    <t>Victoria</t>
  </si>
  <si>
    <t>17873</t>
  </si>
  <si>
    <t>Villamaria</t>
  </si>
  <si>
    <t>17877</t>
  </si>
  <si>
    <t>Viterbo</t>
  </si>
  <si>
    <t>18001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</si>
  <si>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</si>
  <si>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</si>
  <si>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</si>
  <si>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</si>
  <si>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</si>
  <si>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</si>
  <si>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</si>
  <si>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</si>
  <si>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</si>
  <si>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</si>
  <si>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</si>
  <si>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</si>
  <si>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</si>
  <si>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</si>
  <si>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</si>
  <si>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</si>
  <si>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Milan</t>
  </si>
  <si>
    <t>18479</t>
  </si>
  <si>
    <t>Morelia</t>
  </si>
  <si>
    <t>18592</t>
  </si>
  <si>
    <t>Puerto Rico</t>
  </si>
  <si>
    <t>18610</t>
  </si>
  <si>
    <t>San Jose del Fragua</t>
  </si>
  <si>
    <t>18753</t>
  </si>
  <si>
    <t>San Vicente del Caguan</t>
  </si>
  <si>
    <t>18756</t>
  </si>
  <si>
    <t>Solano</t>
  </si>
  <si>
    <t>18785</t>
  </si>
  <si>
    <t>Solita</t>
  </si>
  <si>
    <t>18860</t>
  </si>
  <si>
    <t>19001</t>
  </si>
  <si>
    <t>Popayan</t>
  </si>
  <si>
    <t>19022</t>
  </si>
  <si>
    <t>Almaguer</t>
  </si>
  <si>
    <t>19050</t>
  </si>
  <si>
    <t>19075</t>
  </si>
  <si>
    <t>Balboa</t>
  </si>
  <si>
    <t>19100</t>
  </si>
  <si>
    <t>Bolivar</t>
  </si>
  <si>
    <t>19110</t>
  </si>
  <si>
    <t>Buenos Aires</t>
  </si>
  <si>
    <t>19130</t>
  </si>
  <si>
    <t>Cajibio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</si>
  <si>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</si>
  <si>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</si>
  <si>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</si>
  <si>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</si>
  <si>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</si>
  <si>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</si>
  <si>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</si>
  <si>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</si>
  <si>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</si>
  <si>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</si>
  <si>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</si>
  <si>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</si>
  <si>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</si>
  <si>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</si>
  <si>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Inza</t>
  </si>
  <si>
    <t>19364</t>
  </si>
  <si>
    <t>Jambalo</t>
  </si>
  <si>
    <t>19392</t>
  </si>
  <si>
    <t>La Sierra</t>
  </si>
  <si>
    <t>19397</t>
  </si>
  <si>
    <t>La Vega</t>
  </si>
  <si>
    <t>19418</t>
  </si>
  <si>
    <t>Lopez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</si>
  <si>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</si>
  <si>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</si>
  <si>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</si>
  <si>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</si>
  <si>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</si>
  <si>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</si>
  <si>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</si>
  <si>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</si>
  <si>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</si>
  <si>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Patia</t>
  </si>
  <si>
    <t>19533</t>
  </si>
  <si>
    <t>Piamonte</t>
  </si>
  <si>
    <t>19548</t>
  </si>
  <si>
    <t>Piendamo</t>
  </si>
  <si>
    <t>19573</t>
  </si>
  <si>
    <t>Puerto Tejada</t>
  </si>
  <si>
    <t>19585</t>
  </si>
  <si>
    <t>Purace</t>
  </si>
  <si>
    <t>19622</t>
  </si>
  <si>
    <t>Rosas</t>
  </si>
  <si>
    <t>19693</t>
  </si>
  <si>
    <t>San Sebastian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</si>
  <si>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</si>
  <si>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</si>
  <si>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</si>
  <si>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</si>
  <si>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</si>
  <si>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</si>
  <si>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</si>
  <si>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</si>
  <si>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</si>
  <si>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</si>
  <si>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</si>
  <si>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19807</t>
  </si>
  <si>
    <t>Timbio</t>
  </si>
  <si>
    <t>19809</t>
  </si>
  <si>
    <t>Timbiqui</t>
  </si>
  <si>
    <t>19821</t>
  </si>
  <si>
    <t>Toribio</t>
  </si>
  <si>
    <t>19824</t>
  </si>
  <si>
    <t>Totoro</t>
  </si>
  <si>
    <t>19845</t>
  </si>
  <si>
    <t>Villa Rica</t>
  </si>
  <si>
    <t>20001</t>
  </si>
  <si>
    <t>Valledupar</t>
  </si>
  <si>
    <t>20011</t>
  </si>
  <si>
    <t>Aguachica</t>
  </si>
  <si>
    <t>20013</t>
  </si>
  <si>
    <t>Agustin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</si>
  <si>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</si>
  <si>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</si>
  <si>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</si>
  <si>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</si>
  <si>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</si>
  <si>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</si>
  <si>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</si>
  <si>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</si>
  <si>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</si>
  <si>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</si>
  <si>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</si>
  <si>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</si>
  <si>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</si>
  <si>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</si>
  <si>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</si>
  <si>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</si>
  <si>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20295</t>
  </si>
  <si>
    <t>Gamarra</t>
  </si>
  <si>
    <t>20310</t>
  </si>
  <si>
    <t>Gonzalez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</si>
  <si>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</si>
  <si>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</si>
  <si>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</si>
  <si>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</si>
  <si>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</si>
  <si>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</si>
  <si>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</si>
  <si>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</si>
  <si>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</si>
  <si>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</si>
  <si>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</si>
  <si>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</si>
  <si>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</si>
  <si>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Rio de Oro</t>
  </si>
  <si>
    <t>20621</t>
  </si>
  <si>
    <t>La Paz</t>
  </si>
  <si>
    <t>20710</t>
  </si>
  <si>
    <t>San Alberto</t>
  </si>
  <si>
    <t>20750</t>
  </si>
  <si>
    <t>San Diego</t>
  </si>
  <si>
    <t>20770</t>
  </si>
  <si>
    <t>San Martin</t>
  </si>
  <si>
    <t>20787</t>
  </si>
  <si>
    <t>Tamalameque</t>
  </si>
  <si>
    <t>23001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</si>
  <si>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</si>
  <si>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</si>
  <si>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</si>
  <si>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</si>
  <si>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</si>
  <si>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</si>
  <si>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</si>
  <si>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</si>
  <si>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</si>
  <si>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</si>
  <si>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</si>
  <si>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</si>
  <si>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</si>
  <si>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</si>
  <si>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23300</t>
  </si>
  <si>
    <t>Cotorra</t>
  </si>
  <si>
    <t>23350</t>
  </si>
  <si>
    <t>La Apartada</t>
  </si>
  <si>
    <t>23417</t>
  </si>
  <si>
    <t>Lorica</t>
  </si>
  <si>
    <t>23419</t>
  </si>
  <si>
    <t>Los Cordobas</t>
  </si>
  <si>
    <t>23464</t>
  </si>
  <si>
    <t>Momil</t>
  </si>
  <si>
    <t>23466</t>
  </si>
  <si>
    <t>Montelibano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</si>
  <si>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</si>
  <si>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</si>
  <si>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</si>
  <si>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</si>
  <si>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</si>
  <si>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</si>
  <si>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</si>
  <si>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</si>
  <si>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</si>
  <si>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</si>
  <si>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</si>
  <si>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Purisima</t>
  </si>
  <si>
    <t>23660</t>
  </si>
  <si>
    <t>Sahagun</t>
  </si>
  <si>
    <t>23670</t>
  </si>
  <si>
    <t>San Andres Sotavento</t>
  </si>
  <si>
    <t>23672</t>
  </si>
  <si>
    <t>San Antero</t>
  </si>
  <si>
    <t>23675</t>
  </si>
  <si>
    <t>San Bernardo del Viento</t>
  </si>
  <si>
    <t>23678</t>
  </si>
  <si>
    <t>23682</t>
  </si>
  <si>
    <t>San Jose de Ure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</si>
  <si>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</si>
  <si>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</si>
  <si>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</si>
  <si>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</si>
  <si>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</si>
  <si>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</si>
  <si>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</si>
  <si>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</si>
  <si>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</si>
  <si>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Agua de Dios</t>
  </si>
  <si>
    <t>25019</t>
  </si>
  <si>
    <t>Alban</t>
  </si>
  <si>
    <t>25035</t>
  </si>
  <si>
    <t>Anapoima</t>
  </si>
  <si>
    <t>25040</t>
  </si>
  <si>
    <t>Anolaima</t>
  </si>
  <si>
    <t>25053</t>
  </si>
  <si>
    <t>Arbelaez</t>
  </si>
  <si>
    <t>25086</t>
  </si>
  <si>
    <t>Beltran</t>
  </si>
  <si>
    <t>25095</t>
  </si>
  <si>
    <t>Bituima</t>
  </si>
  <si>
    <t>25099</t>
  </si>
  <si>
    <t>Bojaca</t>
  </si>
  <si>
    <t>25120</t>
  </si>
  <si>
    <t>Cabrera</t>
  </si>
  <si>
    <t>25123</t>
  </si>
  <si>
    <t>Cachipay</t>
  </si>
  <si>
    <t>25126</t>
  </si>
  <si>
    <t>Cajica</t>
  </si>
  <si>
    <t>25148</t>
  </si>
  <si>
    <t>Caparrapi</t>
  </si>
  <si>
    <t>25151</t>
  </si>
  <si>
    <t>Caqueza</t>
  </si>
  <si>
    <t>25154</t>
  </si>
  <si>
    <t>Carmen de Carupa</t>
  </si>
  <si>
    <t>25168</t>
  </si>
  <si>
    <t>Chaguani</t>
  </si>
  <si>
    <t>25175</t>
  </si>
  <si>
    <t>Chia</t>
  </si>
  <si>
    <t>25178</t>
  </si>
  <si>
    <t>Chipaque</t>
  </si>
  <si>
    <t>25181</t>
  </si>
  <si>
    <t>Choachi</t>
  </si>
  <si>
    <t>25183</t>
  </si>
  <si>
    <t>Choconta</t>
  </si>
  <si>
    <t>25200</t>
  </si>
  <si>
    <t>Cogua</t>
  </si>
  <si>
    <t>25214</t>
  </si>
  <si>
    <t>Cota</t>
  </si>
  <si>
    <t>25224</t>
  </si>
  <si>
    <t>Cucunuba</t>
  </si>
  <si>
    <t>25245</t>
  </si>
  <si>
    <t>El Colegio</t>
  </si>
  <si>
    <t>25258</t>
  </si>
  <si>
    <t>25260</t>
  </si>
  <si>
    <t>El Rosal</t>
  </si>
  <si>
    <t>25269</t>
  </si>
  <si>
    <t>Facatativa</t>
  </si>
  <si>
    <t>25279</t>
  </si>
  <si>
    <t>Fomeque</t>
  </si>
  <si>
    <t>25281</t>
  </si>
  <si>
    <t>Fosca</t>
  </si>
  <si>
    <t>25286</t>
  </si>
  <si>
    <t>Funza</t>
  </si>
  <si>
    <t>25288</t>
  </si>
  <si>
    <t>Fuquene</t>
  </si>
  <si>
    <t>25290</t>
  </si>
  <si>
    <t>Fusagasuga</t>
  </si>
  <si>
    <t>25293</t>
  </si>
  <si>
    <t>Gachala</t>
  </si>
  <si>
    <t>25295</t>
  </si>
  <si>
    <t>Gachancipa</t>
  </si>
  <si>
    <t>25297</t>
  </si>
  <si>
    <t>Gacheta</t>
  </si>
  <si>
    <t>25299</t>
  </si>
  <si>
    <t>Gama</t>
  </si>
  <si>
    <t>25307</t>
  </si>
  <si>
    <t>Girardot</t>
  </si>
  <si>
    <t>25312</t>
  </si>
  <si>
    <t>25317</t>
  </si>
  <si>
    <t>Guacheta</t>
  </si>
  <si>
    <t>25320</t>
  </si>
  <si>
    <t>Guaduas</t>
  </si>
  <si>
    <t>25322</t>
  </si>
  <si>
    <t>Guasca</t>
  </si>
  <si>
    <t>25324</t>
  </si>
  <si>
    <t>Guataqui</t>
  </si>
  <si>
    <t>25326</t>
  </si>
  <si>
    <t>Guatavita</t>
  </si>
  <si>
    <t>25328</t>
  </si>
  <si>
    <t>Guayabal de Siquima</t>
  </si>
  <si>
    <t>25335</t>
  </si>
  <si>
    <t>Guayabetal</t>
  </si>
  <si>
    <t>25339</t>
  </si>
  <si>
    <t>Gutierrez</t>
  </si>
  <si>
    <t>25368</t>
  </si>
  <si>
    <t>Jerusalen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</si>
  <si>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</si>
  <si>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</si>
  <si>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</si>
  <si>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</si>
  <si>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</si>
  <si>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</si>
  <si>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</si>
  <si>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</si>
  <si>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</si>
  <si>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</si>
  <si>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</si>
  <si>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</si>
  <si>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</si>
  <si>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</si>
  <si>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</si>
  <si>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</si>
  <si>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</si>
  <si>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</si>
  <si>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</si>
  <si>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</si>
  <si>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</si>
  <si>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</si>
  <si>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</si>
  <si>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</si>
  <si>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</si>
  <si>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Nemocon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</si>
  <si>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</si>
  <si>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</si>
  <si>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</si>
  <si>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</si>
  <si>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</si>
  <si>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</si>
  <si>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</si>
  <si>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</si>
  <si>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</si>
  <si>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</si>
  <si>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</si>
  <si>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</si>
  <si>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</si>
  <si>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</si>
  <si>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</si>
  <si>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</si>
  <si>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</si>
  <si>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</si>
  <si>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</si>
  <si>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</si>
  <si>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</si>
  <si>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</si>
  <si>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</si>
  <si>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</si>
  <si>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</si>
  <si>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</si>
  <si>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</si>
  <si>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</si>
  <si>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</si>
  <si>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</si>
  <si>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</si>
  <si>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</si>
  <si>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</si>
  <si>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</si>
  <si>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</si>
  <si>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</si>
  <si>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</si>
  <si>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</si>
  <si>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</si>
  <si>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 Seco</t>
  </si>
  <si>
    <t>25718</t>
  </si>
  <si>
    <t>Sasaima</t>
  </si>
  <si>
    <t>25736</t>
  </si>
  <si>
    <t>Sesquile</t>
  </si>
  <si>
    <t>25740</t>
  </si>
  <si>
    <t>Sibate</t>
  </si>
  <si>
    <t>25743</t>
  </si>
  <si>
    <t>Silvania</t>
  </si>
  <si>
    <t>25745</t>
  </si>
  <si>
    <t>Simijaca</t>
  </si>
  <si>
    <t>25754</t>
  </si>
  <si>
    <t>Soacha</t>
  </si>
  <si>
    <t>25758</t>
  </si>
  <si>
    <t>Sopo</t>
  </si>
  <si>
    <t>25769</t>
  </si>
  <si>
    <t>Subachoque</t>
  </si>
  <si>
    <t>25772</t>
  </si>
  <si>
    <t>Suesca</t>
  </si>
  <si>
    <t>25777</t>
  </si>
  <si>
    <t>Supata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</si>
  <si>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</si>
  <si>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</si>
  <si>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</si>
  <si>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</si>
  <si>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</si>
  <si>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</si>
  <si>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</si>
  <si>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</si>
  <si>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</si>
  <si>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</si>
  <si>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</si>
  <si>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</si>
  <si>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</si>
  <si>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</si>
  <si>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</si>
  <si>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</si>
  <si>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</si>
  <si>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</si>
  <si>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</si>
  <si>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Tocancipa</t>
  </si>
  <si>
    <t>25823</t>
  </si>
  <si>
    <t>Topaipi</t>
  </si>
  <si>
    <t>25839</t>
  </si>
  <si>
    <t>Ubala</t>
  </si>
  <si>
    <t>25841</t>
  </si>
  <si>
    <t>Ubaque</t>
  </si>
  <si>
    <t>25843</t>
  </si>
  <si>
    <t>Villa de San Diego de Ubate</t>
  </si>
  <si>
    <t>25845</t>
  </si>
  <si>
    <t>Une</t>
  </si>
  <si>
    <t>25851</t>
  </si>
  <si>
    <t>utica</t>
  </si>
  <si>
    <t>25862</t>
  </si>
  <si>
    <t>Vergara</t>
  </si>
  <si>
    <t>25867</t>
  </si>
  <si>
    <t>Viani</t>
  </si>
  <si>
    <t>25871</t>
  </si>
  <si>
    <t>Villagomez</t>
  </si>
  <si>
    <t>25873</t>
  </si>
  <si>
    <t>Villapinzon</t>
  </si>
  <si>
    <t>25875</t>
  </si>
  <si>
    <t>Villeta</t>
  </si>
  <si>
    <t>25878</t>
  </si>
  <si>
    <t>Viota</t>
  </si>
  <si>
    <t>25885</t>
  </si>
  <si>
    <t>Yacopi</t>
  </si>
  <si>
    <t>25898</t>
  </si>
  <si>
    <t>Zipacon</t>
  </si>
  <si>
    <t>25899</t>
  </si>
  <si>
    <t>Zipaquira</t>
  </si>
  <si>
    <t>27001</t>
  </si>
  <si>
    <t>Quibdo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</si>
  <si>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</si>
  <si>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</si>
  <si>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</si>
  <si>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</si>
  <si>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</si>
  <si>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</si>
  <si>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</si>
  <si>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</si>
  <si>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</si>
  <si>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</si>
  <si>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</si>
  <si>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</si>
  <si>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27099</t>
  </si>
  <si>
    <t>Bojaya</t>
  </si>
  <si>
    <t>27135</t>
  </si>
  <si>
    <t>El Canton del San Pablo</t>
  </si>
  <si>
    <t>27150</t>
  </si>
  <si>
    <t>Carmen del Darien</t>
  </si>
  <si>
    <t>27160</t>
  </si>
  <si>
    <t>Certegui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</si>
  <si>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</si>
  <si>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</si>
  <si>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</si>
  <si>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</si>
  <si>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</si>
  <si>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</si>
  <si>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</si>
  <si>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</si>
  <si>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</si>
  <si>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Jurado</t>
  </si>
  <si>
    <t>27413</t>
  </si>
  <si>
    <t>Lloro</t>
  </si>
  <si>
    <t>27425</t>
  </si>
  <si>
    <t>Medio Atrato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</si>
  <si>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</si>
  <si>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</si>
  <si>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</si>
  <si>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</si>
  <si>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</si>
  <si>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</si>
  <si>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</si>
  <si>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</si>
  <si>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</si>
  <si>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</si>
  <si>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</si>
  <si>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</si>
  <si>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</si>
  <si>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</si>
  <si>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</si>
  <si>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</si>
  <si>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Sipi</t>
  </si>
  <si>
    <t>27787</t>
  </si>
  <si>
    <t>Tado</t>
  </si>
  <si>
    <t>27800</t>
  </si>
  <si>
    <t>Unguia</t>
  </si>
  <si>
    <t>27810</t>
  </si>
  <si>
    <t>Union Panamericana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</si>
  <si>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</si>
  <si>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</si>
  <si>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</si>
  <si>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</si>
  <si>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</si>
  <si>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</si>
  <si>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</si>
  <si>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</si>
  <si>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</si>
  <si>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</si>
  <si>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</si>
  <si>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</si>
  <si>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</si>
  <si>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</si>
  <si>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</si>
  <si>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</si>
  <si>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</si>
  <si>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</si>
  <si>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</si>
  <si>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Elias</t>
  </si>
  <si>
    <t>41298</t>
  </si>
  <si>
    <t>Garzon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</si>
  <si>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</si>
  <si>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</si>
  <si>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</si>
  <si>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</si>
  <si>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</si>
  <si>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</si>
  <si>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</si>
  <si>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</si>
  <si>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</si>
  <si>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</si>
  <si>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</si>
  <si>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</si>
  <si>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</si>
  <si>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</si>
  <si>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Nataga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</si>
  <si>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</si>
  <si>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</si>
  <si>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</si>
  <si>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</si>
  <si>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</si>
  <si>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</si>
  <si>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</si>
  <si>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</si>
  <si>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</si>
  <si>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</si>
  <si>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</si>
  <si>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</si>
  <si>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</si>
  <si>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</si>
  <si>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</si>
  <si>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</si>
  <si>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Agustin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</si>
  <si>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</si>
  <si>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</si>
  <si>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</si>
  <si>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</si>
  <si>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</si>
  <si>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</si>
  <si>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</si>
  <si>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</si>
  <si>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</si>
  <si>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</si>
  <si>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</si>
  <si>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</si>
  <si>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Timana</t>
  </si>
  <si>
    <t>41872</t>
  </si>
  <si>
    <t>Villavieja</t>
  </si>
  <si>
    <t>41885</t>
  </si>
  <si>
    <t>Yaguara</t>
  </si>
  <si>
    <t>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</si>
  <si>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</si>
  <si>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</si>
  <si>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</si>
  <si>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</si>
  <si>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</si>
  <si>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</si>
  <si>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</si>
  <si>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</si>
  <si>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Distraccion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</si>
  <si>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</si>
  <si>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</si>
  <si>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</si>
  <si>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</si>
  <si>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</si>
  <si>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</si>
  <si>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</si>
  <si>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</si>
  <si>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</si>
  <si>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</si>
  <si>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</si>
  <si>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</si>
  <si>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</si>
  <si>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</si>
  <si>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</si>
  <si>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</si>
  <si>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</si>
  <si>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</si>
  <si>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Santa Marta</t>
  </si>
  <si>
    <t>47030</t>
  </si>
  <si>
    <t>Algarrobo</t>
  </si>
  <si>
    <t>47053</t>
  </si>
  <si>
    <t>Aracataca</t>
  </si>
  <si>
    <t>47058</t>
  </si>
  <si>
    <t>Ariguani</t>
  </si>
  <si>
    <t>47161</t>
  </si>
  <si>
    <t>Cerro San Antonio</t>
  </si>
  <si>
    <t>47170</t>
  </si>
  <si>
    <t>Chivolo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</si>
  <si>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</si>
  <si>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</si>
  <si>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</si>
  <si>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</si>
  <si>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</si>
  <si>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</si>
  <si>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</si>
  <si>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</si>
  <si>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</si>
  <si>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</si>
  <si>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</si>
  <si>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</si>
  <si>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</si>
  <si>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</si>
  <si>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</si>
  <si>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</si>
  <si>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</si>
  <si>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</si>
  <si>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</si>
  <si>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</si>
  <si>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</si>
  <si>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</si>
  <si>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</si>
  <si>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</si>
  <si>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</si>
  <si>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</si>
  <si>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</si>
  <si>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</si>
  <si>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</si>
  <si>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</si>
  <si>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</si>
  <si>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Sebastian de Buenavista</t>
  </si>
  <si>
    <t>47703</t>
  </si>
  <si>
    <t>San Zenon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</si>
  <si>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</si>
  <si>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</si>
  <si>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</si>
  <si>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</si>
  <si>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</si>
  <si>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</si>
  <si>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</si>
  <si>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</si>
  <si>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47960</t>
  </si>
  <si>
    <t>Zapayan</t>
  </si>
  <si>
    <t>47980</t>
  </si>
  <si>
    <t>Zona Bananera</t>
  </si>
  <si>
    <t>50001</t>
  </si>
  <si>
    <t>Villavicencio</t>
  </si>
  <si>
    <t>50006</t>
  </si>
  <si>
    <t>Acacias</t>
  </si>
  <si>
    <t>50110</t>
  </si>
  <si>
    <t>Barranca de Upia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</si>
  <si>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</si>
  <si>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</si>
  <si>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</si>
  <si>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</si>
  <si>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</si>
  <si>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</si>
  <si>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</si>
  <si>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</si>
  <si>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</si>
  <si>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</si>
  <si>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</si>
  <si>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</si>
  <si>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</si>
  <si>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</si>
  <si>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</si>
  <si>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</si>
  <si>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</si>
  <si>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</si>
  <si>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</si>
  <si>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Mapiripan</t>
  </si>
  <si>
    <t>50330</t>
  </si>
  <si>
    <t>Mesetas</t>
  </si>
  <si>
    <t>50350</t>
  </si>
  <si>
    <t>La Macarena</t>
  </si>
  <si>
    <t>50370</t>
  </si>
  <si>
    <t>Uribe</t>
  </si>
  <si>
    <t>50400</t>
  </si>
  <si>
    <t>Lejanias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</si>
  <si>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</si>
  <si>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</si>
  <si>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</si>
  <si>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</si>
  <si>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</si>
  <si>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</si>
  <si>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</si>
  <si>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</si>
  <si>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</si>
  <si>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</si>
  <si>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</si>
  <si>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</si>
  <si>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</si>
  <si>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</si>
  <si>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</si>
  <si>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</si>
  <si>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</si>
  <si>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</si>
  <si>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</si>
  <si>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</si>
  <si>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</si>
  <si>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</si>
  <si>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</si>
  <si>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</si>
  <si>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</si>
  <si>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</si>
  <si>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</si>
  <si>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</si>
  <si>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</si>
  <si>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</si>
  <si>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</si>
  <si>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</si>
  <si>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</si>
  <si>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</si>
  <si>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</si>
  <si>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Colon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</si>
  <si>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</si>
  <si>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</si>
  <si>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</si>
  <si>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</si>
  <si>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</si>
  <si>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</si>
  <si>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</si>
  <si>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</si>
  <si>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</si>
  <si>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</si>
  <si>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</si>
  <si>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</si>
  <si>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Chachagüi</t>
  </si>
  <si>
    <t>52250</t>
  </si>
  <si>
    <t>El Charco</t>
  </si>
  <si>
    <t>52254</t>
  </si>
  <si>
    <t>El Peñol</t>
  </si>
  <si>
    <t>52256</t>
  </si>
  <si>
    <t>El Rosario</t>
  </si>
  <si>
    <t>52258</t>
  </si>
  <si>
    <t>El Tablon de Gomez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</si>
  <si>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</si>
  <si>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</si>
  <si>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</si>
  <si>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</si>
  <si>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</si>
  <si>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</si>
  <si>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</si>
  <si>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</si>
  <si>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</si>
  <si>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</si>
  <si>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</si>
  <si>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</si>
  <si>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</si>
  <si>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</si>
  <si>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</si>
  <si>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</si>
  <si>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</si>
  <si>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</si>
  <si>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</si>
  <si>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</si>
  <si>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</si>
  <si>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</si>
  <si>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</si>
  <si>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</si>
  <si>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</si>
  <si>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</si>
  <si>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</si>
  <si>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</si>
  <si>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</si>
  <si>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</si>
  <si>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</si>
  <si>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</si>
  <si>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</si>
  <si>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</si>
  <si>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</si>
  <si>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</si>
  <si>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</si>
  <si>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</si>
  <si>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</si>
  <si>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</si>
  <si>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</si>
  <si>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</si>
  <si>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</si>
  <si>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</si>
  <si>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</si>
  <si>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</si>
  <si>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</si>
  <si>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</si>
  <si>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</si>
  <si>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</si>
  <si>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</si>
  <si>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</si>
  <si>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</si>
  <si>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</si>
  <si>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</si>
  <si>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</si>
  <si>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</si>
  <si>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</si>
  <si>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</si>
  <si>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</si>
  <si>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</si>
  <si>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</si>
  <si>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</si>
  <si>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</si>
  <si>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</si>
  <si>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</si>
  <si>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</si>
  <si>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</si>
  <si>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</si>
  <si>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</si>
  <si>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</si>
  <si>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</si>
  <si>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</si>
  <si>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</si>
  <si>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</si>
  <si>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</si>
  <si>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</si>
  <si>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Tuquerres</t>
  </si>
  <si>
    <t>52885</t>
  </si>
  <si>
    <t>Yacuanquer</t>
  </si>
  <si>
    <t>NORTE</t>
  </si>
  <si>
    <t>54001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</si>
  <si>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</si>
  <si>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</si>
  <si>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</si>
  <si>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</si>
  <si>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</si>
  <si>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</si>
  <si>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</si>
  <si>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</si>
  <si>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</si>
  <si>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</si>
  <si>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Cacota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</si>
  <si>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</si>
  <si>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</si>
  <si>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</si>
  <si>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</si>
  <si>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</si>
  <si>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</si>
  <si>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</si>
  <si>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</si>
  <si>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</si>
  <si>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</si>
  <si>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</si>
  <si>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</si>
  <si>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</si>
  <si>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</si>
  <si>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</si>
  <si>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</si>
  <si>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</si>
  <si>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</si>
  <si>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</si>
  <si>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</si>
  <si>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</si>
  <si>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Hacari</t>
  </si>
  <si>
    <t>54347</t>
  </si>
  <si>
    <t>Herran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</si>
  <si>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</si>
  <si>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</si>
  <si>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</si>
  <si>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</si>
  <si>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</si>
  <si>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</si>
  <si>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</si>
  <si>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</si>
  <si>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</si>
  <si>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</si>
  <si>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</si>
  <si>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</si>
  <si>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</si>
  <si>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</si>
  <si>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</si>
  <si>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</si>
  <si>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</si>
  <si>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</si>
  <si>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</si>
  <si>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</si>
  <si>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</si>
  <si>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</si>
  <si>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</si>
  <si>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</si>
  <si>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</si>
  <si>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</si>
  <si>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</si>
  <si>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</si>
  <si>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</si>
  <si>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</si>
  <si>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</si>
  <si>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</si>
  <si>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</si>
  <si>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</si>
  <si>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</si>
  <si>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</si>
  <si>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Tibu</t>
  </si>
  <si>
    <t>54820</t>
  </si>
  <si>
    <t>54871</t>
  </si>
  <si>
    <t>Villa Caro</t>
  </si>
  <si>
    <t>54874</t>
  </si>
  <si>
    <t>Villa del Rosario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</si>
  <si>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</si>
  <si>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</si>
  <si>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</si>
  <si>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</si>
  <si>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</si>
  <si>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</si>
  <si>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</si>
  <si>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</si>
  <si>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</si>
  <si>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</si>
  <si>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Genova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</si>
  <si>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</si>
  <si>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</si>
  <si>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</si>
  <si>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</si>
  <si>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</si>
  <si>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</si>
  <si>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</si>
  <si>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</si>
  <si>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</si>
  <si>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</si>
  <si>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</si>
  <si>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</si>
  <si>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</si>
  <si>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Apia</t>
  </si>
  <si>
    <t>66075</t>
  </si>
  <si>
    <t>66088</t>
  </si>
  <si>
    <t>Belen de Umbria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</si>
  <si>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</si>
  <si>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</si>
  <si>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</si>
  <si>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</si>
  <si>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</si>
  <si>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</si>
  <si>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</si>
  <si>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</si>
  <si>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</si>
  <si>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</si>
  <si>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</si>
  <si>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</si>
  <si>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</si>
  <si>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</si>
  <si>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</si>
  <si>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Quinchia</t>
  </si>
  <si>
    <t>66682</t>
  </si>
  <si>
    <t>Santa Rosa de Cabal</t>
  </si>
  <si>
    <t>66687</t>
  </si>
  <si>
    <t>Santuario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</si>
  <si>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</si>
  <si>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</si>
  <si>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</si>
  <si>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</si>
  <si>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</si>
  <si>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</si>
  <si>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</si>
  <si>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</si>
  <si>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</si>
  <si>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</si>
  <si>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</si>
  <si>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</si>
  <si>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</si>
  <si>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</si>
  <si>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</si>
  <si>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</si>
  <si>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</si>
  <si>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</si>
  <si>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</si>
  <si>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</si>
  <si>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Carcasi</t>
  </si>
  <si>
    <t>68160</t>
  </si>
  <si>
    <t>Cepita</t>
  </si>
  <si>
    <t>68162</t>
  </si>
  <si>
    <t>Cerrito</t>
  </si>
  <si>
    <t>68167</t>
  </si>
  <si>
    <t>Charala</t>
  </si>
  <si>
    <t>68169</t>
  </si>
  <si>
    <t>Charta</t>
  </si>
  <si>
    <t>68176</t>
  </si>
  <si>
    <t>68179</t>
  </si>
  <si>
    <t>Chipata</t>
  </si>
  <si>
    <t>68190</t>
  </si>
  <si>
    <t>Cimitarra</t>
  </si>
  <si>
    <t>68207</t>
  </si>
  <si>
    <t>68209</t>
  </si>
  <si>
    <t>Confines</t>
  </si>
  <si>
    <t>68211</t>
  </si>
  <si>
    <t>Contratacion</t>
  </si>
  <si>
    <t>68217</t>
  </si>
  <si>
    <t>Coromoro</t>
  </si>
  <si>
    <t>68229</t>
  </si>
  <si>
    <t>Curiti</t>
  </si>
  <si>
    <t>68235</t>
  </si>
  <si>
    <t>El Carmen de Chucuri</t>
  </si>
  <si>
    <t>68245</t>
  </si>
  <si>
    <t>El Guacamayo</t>
  </si>
  <si>
    <t>68250</t>
  </si>
  <si>
    <t>68255</t>
  </si>
  <si>
    <t>El Playon</t>
  </si>
  <si>
    <t>68264</t>
  </si>
  <si>
    <t>Encino</t>
  </si>
  <si>
    <t>68266</t>
  </si>
  <si>
    <t>Enciso</t>
  </si>
  <si>
    <t>68271</t>
  </si>
  <si>
    <t>Florian</t>
  </si>
  <si>
    <t>68276</t>
  </si>
  <si>
    <t>Floridablanca</t>
  </si>
  <si>
    <t>68296</t>
  </si>
  <si>
    <t>Galan</t>
  </si>
  <si>
    <t>68298</t>
  </si>
  <si>
    <t>Gambita</t>
  </si>
  <si>
    <t>68307</t>
  </si>
  <si>
    <t>Giron</t>
  </si>
  <si>
    <t>68318</t>
  </si>
  <si>
    <t>Guaca</t>
  </si>
  <si>
    <t>68320</t>
  </si>
  <si>
    <t>68322</t>
  </si>
  <si>
    <t>Guapota</t>
  </si>
  <si>
    <t>68324</t>
  </si>
  <si>
    <t>Guavata</t>
  </si>
  <si>
    <t>68327</t>
  </si>
  <si>
    <t>Güepsa</t>
  </si>
  <si>
    <t>68344</t>
  </si>
  <si>
    <t>Hato</t>
  </si>
  <si>
    <t>68368</t>
  </si>
  <si>
    <t>Jesus Maria</t>
  </si>
  <si>
    <t>68370</t>
  </si>
  <si>
    <t>Jordan</t>
  </si>
  <si>
    <t>68377</t>
  </si>
  <si>
    <t>La Belleza</t>
  </si>
  <si>
    <t>68385</t>
  </si>
  <si>
    <t>Landazuri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</si>
  <si>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</si>
  <si>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</si>
  <si>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</si>
  <si>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</si>
  <si>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</si>
  <si>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</si>
  <si>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</si>
  <si>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</si>
  <si>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</si>
  <si>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</si>
  <si>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</si>
  <si>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</si>
  <si>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</si>
  <si>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</si>
  <si>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</si>
  <si>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</si>
  <si>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</si>
  <si>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</si>
  <si>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</si>
  <si>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</si>
  <si>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</si>
  <si>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</si>
  <si>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</si>
  <si>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</si>
  <si>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</si>
  <si>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</si>
  <si>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Paramo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</si>
  <si>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</si>
  <si>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</si>
  <si>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</si>
  <si>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</si>
  <si>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</si>
  <si>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</si>
  <si>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</si>
  <si>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</si>
  <si>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</si>
  <si>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</si>
  <si>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</si>
  <si>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</si>
  <si>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</si>
  <si>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</si>
  <si>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Andres</t>
  </si>
  <si>
    <t>68673</t>
  </si>
  <si>
    <t>San Benito</t>
  </si>
  <si>
    <t>68679</t>
  </si>
  <si>
    <t>San Gil</t>
  </si>
  <si>
    <t>68682</t>
  </si>
  <si>
    <t>San Joaquin</t>
  </si>
  <si>
    <t>68684</t>
  </si>
  <si>
    <t>San Jose de Miranda</t>
  </si>
  <si>
    <t>68686</t>
  </si>
  <si>
    <t>San Miguel</t>
  </si>
  <si>
    <t>68689</t>
  </si>
  <si>
    <t>San Vicente de Chucuri</t>
  </si>
  <si>
    <t>68705</t>
  </si>
  <si>
    <t>68720</t>
  </si>
  <si>
    <t>Santa Helena del Opon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</si>
  <si>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</si>
  <si>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</si>
  <si>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</si>
  <si>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</si>
  <si>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</si>
  <si>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</si>
  <si>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</si>
  <si>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</si>
  <si>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Surata</t>
  </si>
  <si>
    <t>68820</t>
  </si>
  <si>
    <t>Tona</t>
  </si>
  <si>
    <t>68855</t>
  </si>
  <si>
    <t>Valle de San Jose</t>
  </si>
  <si>
    <t>68861</t>
  </si>
  <si>
    <t>Velez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</si>
  <si>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</si>
  <si>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</si>
  <si>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</si>
  <si>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</si>
  <si>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</si>
  <si>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</si>
  <si>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</si>
  <si>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</si>
  <si>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</si>
  <si>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</si>
  <si>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</si>
  <si>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</si>
  <si>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</si>
  <si>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</si>
  <si>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</si>
  <si>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</si>
  <si>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</si>
  <si>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Chalan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</si>
  <si>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</si>
  <si>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</si>
  <si>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</si>
  <si>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</si>
  <si>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</si>
  <si>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</si>
  <si>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</si>
  <si>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</si>
  <si>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</si>
  <si>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</si>
  <si>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</si>
  <si>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</si>
  <si>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</si>
  <si>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</si>
  <si>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</si>
  <si>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</si>
  <si>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</si>
  <si>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</si>
  <si>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Sampues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</si>
  <si>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</si>
  <si>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</si>
  <si>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</si>
  <si>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</si>
  <si>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</si>
  <si>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</si>
  <si>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</si>
  <si>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</si>
  <si>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</si>
  <si>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</si>
  <si>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Since</t>
  </si>
  <si>
    <t>70771</t>
  </si>
  <si>
    <t>70820</t>
  </si>
  <si>
    <t>Santiago de Tolu</t>
  </si>
  <si>
    <t>70823</t>
  </si>
  <si>
    <t>Tolu Viejo</t>
  </si>
  <si>
    <t>73001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</si>
  <si>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</si>
  <si>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</si>
  <si>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</si>
  <si>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</si>
  <si>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</si>
  <si>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</si>
  <si>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</si>
  <si>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</si>
  <si>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Anzoategui</t>
  </si>
  <si>
    <t>73055</t>
  </si>
  <si>
    <t>Armero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</si>
  <si>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</si>
  <si>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</si>
  <si>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</si>
  <si>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</si>
  <si>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</si>
  <si>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</si>
  <si>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</si>
  <si>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</si>
  <si>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</si>
  <si>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</si>
  <si>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</si>
  <si>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</si>
  <si>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</si>
  <si>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</si>
  <si>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</si>
  <si>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</si>
  <si>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</si>
  <si>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</si>
  <si>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</si>
  <si>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</si>
  <si>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</si>
  <si>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</si>
  <si>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</si>
  <si>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</si>
  <si>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</si>
  <si>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</si>
  <si>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</si>
  <si>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</si>
  <si>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</si>
  <si>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</si>
  <si>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</si>
  <si>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</si>
  <si>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</si>
  <si>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</si>
  <si>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</si>
  <si>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</si>
  <si>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</si>
  <si>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</si>
  <si>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</si>
  <si>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</si>
  <si>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</si>
  <si>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</si>
  <si>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</si>
  <si>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</si>
  <si>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</si>
  <si>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</si>
  <si>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</si>
  <si>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</si>
  <si>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</si>
  <si>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</si>
  <si>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</si>
  <si>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</si>
  <si>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</si>
  <si>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</si>
  <si>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</si>
  <si>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</si>
  <si>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</si>
  <si>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Purificacion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</si>
  <si>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</si>
  <si>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</si>
  <si>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</si>
  <si>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</si>
  <si>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</si>
  <si>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</si>
  <si>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</si>
  <si>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</si>
  <si>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</si>
  <si>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</si>
  <si>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</si>
  <si>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</si>
  <si>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</si>
  <si>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</si>
  <si>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</si>
  <si>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</si>
  <si>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</si>
  <si>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</si>
  <si>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</si>
  <si>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</si>
  <si>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</si>
  <si>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</si>
  <si>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VALLE</t>
  </si>
  <si>
    <t>76001</t>
  </si>
  <si>
    <t>Cali</t>
  </si>
  <si>
    <t>76020</t>
  </si>
  <si>
    <t>Alcala</t>
  </si>
  <si>
    <t>76036</t>
  </si>
  <si>
    <t>Andalucia</t>
  </si>
  <si>
    <t>76041</t>
  </si>
  <si>
    <t>Ansermanuevo</t>
  </si>
  <si>
    <t>76054</t>
  </si>
  <si>
    <t>76100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</si>
  <si>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</si>
  <si>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</si>
  <si>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</si>
  <si>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</si>
  <si>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</si>
  <si>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</si>
  <si>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</si>
  <si>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</si>
  <si>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</si>
  <si>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</si>
  <si>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</si>
  <si>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</si>
  <si>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</si>
  <si>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</si>
  <si>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</si>
  <si>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</si>
  <si>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</si>
  <si>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</si>
  <si>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</si>
  <si>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</si>
  <si>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</si>
  <si>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</si>
  <si>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</si>
  <si>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</si>
  <si>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</si>
  <si>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</si>
  <si>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</si>
  <si>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</si>
  <si>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</si>
  <si>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</si>
  <si>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</si>
  <si>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</si>
  <si>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</si>
  <si>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</si>
  <si>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</si>
  <si>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</si>
  <si>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</si>
  <si>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</si>
  <si>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</si>
  <si>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</si>
  <si>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</si>
  <si>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</si>
  <si>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</si>
  <si>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</si>
  <si>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</si>
  <si>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</si>
  <si>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</si>
  <si>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</si>
  <si>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</si>
  <si>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</si>
  <si>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</si>
  <si>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</si>
  <si>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</si>
  <si>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</si>
  <si>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</si>
  <si>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</si>
  <si>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</si>
  <si>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</si>
  <si>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</si>
  <si>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</si>
  <si>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</si>
  <si>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</si>
  <si>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</si>
  <si>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</si>
  <si>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</si>
  <si>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</si>
  <si>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</si>
  <si>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</si>
  <si>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</si>
  <si>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</si>
  <si>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</si>
  <si>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</si>
  <si>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</si>
  <si>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</si>
  <si>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</si>
  <si>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Rondon</t>
  </si>
  <si>
    <t>81736</t>
  </si>
  <si>
    <t>Saravena</t>
  </si>
  <si>
    <t>81794</t>
  </si>
  <si>
    <t>Tame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</si>
  <si>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</si>
  <si>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</si>
  <si>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</si>
  <si>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</si>
  <si>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</si>
  <si>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</si>
  <si>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</si>
  <si>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</si>
  <si>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</si>
  <si>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</si>
  <si>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</si>
  <si>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</si>
  <si>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</si>
  <si>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</si>
  <si>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</si>
  <si>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</si>
  <si>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</si>
  <si>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</si>
  <si>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</si>
  <si>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</si>
  <si>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</si>
  <si>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</si>
  <si>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</si>
  <si>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</si>
  <si>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</si>
  <si>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</si>
  <si>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Sacama</t>
  </si>
  <si>
    <t>85325</t>
  </si>
  <si>
    <t>San Luis de Palenque</t>
  </si>
  <si>
    <t>85400</t>
  </si>
  <si>
    <t>Tamara</t>
  </si>
  <si>
    <t>85410</t>
  </si>
  <si>
    <t>Tauramena</t>
  </si>
  <si>
    <t>85430</t>
  </si>
  <si>
    <t>Trinidad</t>
  </si>
  <si>
    <t>85440</t>
  </si>
  <si>
    <t>86001</t>
  </si>
  <si>
    <t>Mocoa</t>
  </si>
  <si>
    <t>86219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</si>
  <si>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</si>
  <si>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</si>
  <si>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</si>
  <si>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</si>
  <si>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</si>
  <si>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</si>
  <si>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</si>
  <si>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</si>
  <si>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</si>
  <si>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Leguizamo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</si>
  <si>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</si>
  <si>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</si>
  <si>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</si>
  <si>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</si>
  <si>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</si>
  <si>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</si>
  <si>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</si>
  <si>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</si>
  <si>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Villagarzon</t>
  </si>
  <si>
    <t>SANANDRES</t>
  </si>
  <si>
    <t>88001</t>
  </si>
  <si>
    <t>88564</t>
  </si>
  <si>
    <t>91001</t>
  </si>
  <si>
    <t>Leticia</t>
  </si>
  <si>
    <t>91263</t>
  </si>
  <si>
    <t>El Encanto (ANM)</t>
  </si>
  <si>
    <t>91405</t>
  </si>
  <si>
    <t>La Chorrera</t>
  </si>
  <si>
    <t>91407</t>
  </si>
  <si>
    <t>La Pedrera (ANM)</t>
  </si>
  <si>
    <t>91430</t>
  </si>
  <si>
    <t>La Victoria (ANM)</t>
  </si>
  <si>
    <t>91460</t>
  </si>
  <si>
    <t>Miriti - Parana (ANM)</t>
  </si>
  <si>
    <t>91530</t>
  </si>
  <si>
    <t>Puerto Alegria (ANM)</t>
  </si>
  <si>
    <t>91536</t>
  </si>
  <si>
    <t>Puerto Arica (ANM)</t>
  </si>
  <si>
    <t>91540</t>
  </si>
  <si>
    <t>Puerto Nariño</t>
  </si>
  <si>
    <t>91669</t>
  </si>
  <si>
    <t>Puerto Santander (ANM)</t>
  </si>
  <si>
    <t>91798</t>
  </si>
  <si>
    <t>Tarapaca (ANM)</t>
  </si>
  <si>
    <t>94001</t>
  </si>
  <si>
    <t>Inirida</t>
  </si>
  <si>
    <t>94343</t>
  </si>
  <si>
    <t>Barranco Minas (ANM)</t>
  </si>
  <si>
    <t>94663</t>
  </si>
  <si>
    <t>Mapiripana (ANM)</t>
  </si>
  <si>
    <t>94883</t>
  </si>
  <si>
    <t>San Felipe (ANM)</t>
  </si>
  <si>
    <t>94884</t>
  </si>
  <si>
    <t>Puerto Colombia (ANM)</t>
  </si>
  <si>
    <t>94885</t>
  </si>
  <si>
    <t>La Guadalupe (ANM)</t>
  </si>
  <si>
    <t>94886</t>
  </si>
  <si>
    <t>Cacahual (ANM)</t>
  </si>
  <si>
    <t>94887</t>
  </si>
  <si>
    <t>Pana Pana (ANM)</t>
  </si>
  <si>
    <t>94888</t>
  </si>
  <si>
    <t>Morichal (ANM)</t>
  </si>
  <si>
    <t>95001</t>
  </si>
  <si>
    <t>San Jose del Guaviare</t>
  </si>
  <si>
    <t>95015</t>
  </si>
  <si>
    <t>95025</t>
  </si>
  <si>
    <t>El Retorno</t>
  </si>
  <si>
    <t>95200</t>
  </si>
  <si>
    <t>97001</t>
  </si>
  <si>
    <t>Mitu</t>
  </si>
  <si>
    <t>97161</t>
  </si>
  <si>
    <t>Caruru</t>
  </si>
  <si>
    <t>97511</t>
  </si>
  <si>
    <t>Pacoa (ANM)</t>
  </si>
  <si>
    <t>97666</t>
  </si>
  <si>
    <t>Taraira</t>
  </si>
  <si>
    <t>97777</t>
  </si>
  <si>
    <t>Papunaua (ANM)</t>
  </si>
  <si>
    <t>97889</t>
  </si>
  <si>
    <t>Yavarate (ANM)</t>
  </si>
  <si>
    <t>99001</t>
  </si>
  <si>
    <t>Puerto Carreño</t>
  </si>
  <si>
    <t>99524</t>
  </si>
  <si>
    <t>La Primavera</t>
  </si>
  <si>
    <t>99624</t>
  </si>
  <si>
    <t>Santa Rosalia</t>
  </si>
  <si>
    <t>99773</t>
  </si>
  <si>
    <t>Cumaribo</t>
  </si>
  <si>
    <t>Poblacion de 9 años DANE</t>
  </si>
  <si>
    <t>http://www.dane.gov.co/files/investigaciones/poblacion/proyepobla06_20/Edades_Simples_1985-2020.xls</t>
  </si>
  <si>
    <t xml:space="preserve">Fuente: </t>
  </si>
  <si>
    <t>Q</t>
  </si>
  <si>
    <t>R</t>
  </si>
  <si>
    <t>DOSIS DE REFUERZO</t>
  </si>
  <si>
    <t>EN SITUACION DE DESPLAZAMIENTO</t>
  </si>
  <si>
    <t>Rangos de edad</t>
  </si>
  <si>
    <t>16 17</t>
  </si>
  <si>
    <t>18 - 22</t>
  </si>
  <si>
    <t>23 - 27</t>
  </si>
  <si>
    <t>28 - 32</t>
  </si>
  <si>
    <t>33 - 37</t>
  </si>
  <si>
    <t>38 - 42</t>
  </si>
  <si>
    <t>43 - 47</t>
  </si>
  <si>
    <t>48 - 52</t>
  </si>
  <si>
    <t>53 - 57</t>
  </si>
  <si>
    <t>58 - 59</t>
  </si>
  <si>
    <t>Total fase 1</t>
  </si>
  <si>
    <t>Total fase 2</t>
  </si>
  <si>
    <t>Gran total Pob Covid-19</t>
  </si>
  <si>
    <t>DOSIS UNICA</t>
  </si>
  <si>
    <t>Poblaciòn Menor de 1 año (Meta Programática 2021)</t>
  </si>
  <si>
    <t>Poblaciòn de 1 año (Meta Programática 2021)</t>
  </si>
  <si>
    <t>Pob. 5 años  (Meta Programática 2021)</t>
  </si>
  <si>
    <t>ABRIL</t>
  </si>
  <si>
    <t>IPS VIRREY SOLIS</t>
  </si>
  <si>
    <t>IPS UPREC</t>
  </si>
  <si>
    <t>IPS ESE SALUD</t>
  </si>
  <si>
    <t>IPS COSMITET</t>
  </si>
  <si>
    <t>IPS SAN SEBASTIAN</t>
  </si>
  <si>
    <t>IPS MAYORCA</t>
  </si>
  <si>
    <t>IPS COLSUBSIDIO</t>
  </si>
  <si>
    <t>IPS COMFAMILIAR</t>
  </si>
  <si>
    <t>IPS MARAYA</t>
  </si>
  <si>
    <t>IPS UIS</t>
  </si>
  <si>
    <t>IPS  IDIME ELVIRA</t>
  </si>
  <si>
    <t>IPS  POLICIA</t>
  </si>
  <si>
    <t>IPS   POLICIA</t>
  </si>
  <si>
    <t>IPS  BATALLÓN</t>
  </si>
  <si>
    <t>EXTRAMURAL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</si>
</sst>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7"/>
      <color theme="1"/>
      <name val="Arial"/>
      <family val="2"/>
    </font>
    <font>
      <sz val="8"/>
      <color theme="0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9"/>
      <color indexed="10"/>
      <name val="Arial"/>
      <family val="2"/>
    </font>
    <font>
      <sz val="6"/>
      <color theme="0" tint="-0.24997711111789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4" fillId="0" borderId="0"/>
    <xf numFmtId="0" fontId="1" fillId="0" borderId="0"/>
    <xf numFmtId="0" fontId="10" fillId="0" borderId="0"/>
    <xf numFmtId="0" fontId="32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17" borderId="12" xfId="0" applyFont="1" applyFill="1" applyBorder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3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5" xfId="0" applyNumberFormat="1" applyFont="1" applyFill="1" applyBorder="1" applyAlignment="1" applyProtection="1">
      <protection hidden="1"/>
    </xf>
    <xf numFmtId="3" fontId="9" fillId="18" borderId="5" xfId="0" applyNumberFormat="1" applyFont="1" applyFill="1" applyBorder="1" applyAlignment="1" applyProtection="1">
      <protection hidden="1"/>
    </xf>
    <xf numFmtId="3" fontId="9" fillId="13" borderId="5" xfId="0" applyNumberFormat="1" applyFont="1" applyFill="1" applyBorder="1" applyAlignment="1" applyProtection="1">
      <protection hidden="1"/>
    </xf>
    <xf numFmtId="3" fontId="17" fillId="2" borderId="5" xfId="0" applyNumberFormat="1" applyFont="1" applyFill="1" applyBorder="1" applyAlignment="1" applyProtection="1">
      <protection hidden="1"/>
    </xf>
    <xf numFmtId="0" fontId="18" fillId="0" borderId="0" xfId="0" applyFont="1" applyFill="1" applyProtection="1">
      <protection locked="0"/>
    </xf>
    <xf numFmtId="1" fontId="18" fillId="0" borderId="0" xfId="0" applyNumberFormat="1" applyFont="1" applyProtection="1">
      <protection locked="0"/>
    </xf>
    <xf numFmtId="0" fontId="5" fillId="17" borderId="12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3" fontId="17" fillId="7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 textRotation="90"/>
      <protection locked="0"/>
    </xf>
    <xf numFmtId="3" fontId="7" fillId="0" borderId="5" xfId="0" applyNumberFormat="1" applyFont="1" applyBorder="1"/>
    <xf numFmtId="0" fontId="23" fillId="0" borderId="0" xfId="0" applyFont="1"/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24" fillId="17" borderId="0" xfId="0" applyFont="1" applyFill="1"/>
    <xf numFmtId="3" fontId="0" fillId="0" borderId="5" xfId="0" applyNumberFormat="1" applyBorder="1"/>
    <xf numFmtId="0" fontId="7" fillId="0" borderId="0" xfId="0" applyFont="1"/>
    <xf numFmtId="0" fontId="12" fillId="21" borderId="8" xfId="0" applyFont="1" applyFill="1" applyBorder="1" applyAlignment="1" applyProtection="1">
      <alignment horizontal="center" vertical="center" wrapText="1"/>
      <protection locked="0"/>
    </xf>
    <xf numFmtId="1" fontId="12" fillId="19" borderId="8" xfId="0" applyNumberFormat="1" applyFont="1" applyFill="1" applyBorder="1" applyAlignment="1" applyProtection="1">
      <alignment horizontal="center" vertical="center" wrapText="1"/>
      <protection locked="0"/>
    </xf>
    <xf numFmtId="1" fontId="8" fillId="19" borderId="8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16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Protection="1">
      <protection locked="0"/>
    </xf>
    <xf numFmtId="4" fontId="17" fillId="0" borderId="5" xfId="0" applyNumberFormat="1" applyFont="1" applyFill="1" applyBorder="1" applyProtection="1">
      <protection locked="0"/>
    </xf>
    <xf numFmtId="0" fontId="12" fillId="21" borderId="5" xfId="0" applyFont="1" applyFill="1" applyBorder="1" applyAlignment="1" applyProtection="1">
      <alignment horizontal="center" vertical="center" wrapText="1"/>
      <protection locked="0"/>
    </xf>
    <xf numFmtId="1" fontId="12" fillId="0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0" borderId="0" xfId="0" applyFont="1" applyFill="1" applyAlignment="1" applyProtection="1">
      <alignment horizontal="center" vertical="center" textRotation="90"/>
      <protection locked="0"/>
    </xf>
    <xf numFmtId="0" fontId="26" fillId="19" borderId="8" xfId="0" applyFont="1" applyFill="1" applyBorder="1" applyAlignment="1">
      <alignment horizontal="center" vertical="center" wrapText="1"/>
    </xf>
    <xf numFmtId="0" fontId="27" fillId="19" borderId="8" xfId="0" applyFont="1" applyFill="1" applyBorder="1" applyAlignment="1">
      <alignment horizontal="center" vertical="center" wrapText="1"/>
    </xf>
    <xf numFmtId="0" fontId="26" fillId="21" borderId="8" xfId="0" applyFont="1" applyFill="1" applyBorder="1" applyAlignment="1">
      <alignment horizontal="center" vertical="center" wrapText="1"/>
    </xf>
    <xf numFmtId="3" fontId="25" fillId="0" borderId="10" xfId="0" applyNumberFormat="1" applyFont="1" applyBorder="1"/>
    <xf numFmtId="0" fontId="0" fillId="0" borderId="5" xfId="0" applyBorder="1"/>
    <xf numFmtId="1" fontId="0" fillId="0" borderId="5" xfId="0" applyNumberFormat="1" applyFont="1" applyFill="1" applyBorder="1" applyAlignment="1">
      <alignment horizontal="center" vertical="center"/>
    </xf>
    <xf numFmtId="0" fontId="28" fillId="0" borderId="0" xfId="0" applyFont="1"/>
    <xf numFmtId="1" fontId="0" fillId="0" borderId="5" xfId="0" applyNumberFormat="1" applyFont="1" applyFill="1" applyBorder="1" applyAlignment="1">
      <alignment horizontal="left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25" borderId="5" xfId="0" applyFont="1" applyFill="1" applyBorder="1" applyAlignment="1" applyProtection="1">
      <alignment horizontal="center" vertical="center" wrapText="1"/>
      <protection locked="0"/>
    </xf>
    <xf numFmtId="0" fontId="15" fillId="24" borderId="5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34" fillId="26" borderId="5" xfId="0" applyFont="1" applyFill="1" applyBorder="1" applyAlignment="1">
      <alignment horizontal="center" vertical="center" wrapText="1"/>
    </xf>
    <xf numFmtId="0" fontId="34" fillId="26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4" fillId="6" borderId="5" xfId="0" applyFont="1" applyFill="1" applyBorder="1"/>
    <xf numFmtId="49" fontId="24" fillId="6" borderId="5" xfId="0" applyNumberFormat="1" applyFont="1" applyFill="1" applyBorder="1"/>
    <xf numFmtId="3" fontId="24" fillId="25" borderId="5" xfId="0" applyNumberFormat="1" applyFont="1" applyFill="1" applyBorder="1"/>
    <xf numFmtId="3" fontId="24" fillId="24" borderId="5" xfId="0" applyNumberFormat="1" applyFont="1" applyFill="1" applyBorder="1"/>
    <xf numFmtId="3" fontId="24" fillId="0" borderId="10" xfId="0" applyNumberFormat="1" applyFont="1" applyFill="1" applyBorder="1"/>
    <xf numFmtId="0" fontId="24" fillId="0" borderId="0" xfId="0" applyFont="1" applyFill="1"/>
    <xf numFmtId="3" fontId="24" fillId="0" borderId="0" xfId="0" applyNumberFormat="1" applyFont="1" applyFill="1"/>
    <xf numFmtId="0" fontId="24" fillId="0" borderId="5" xfId="0" applyFont="1" applyBorder="1"/>
    <xf numFmtId="3" fontId="24" fillId="0" borderId="5" xfId="0" applyNumberFormat="1" applyFont="1" applyFill="1" applyBorder="1"/>
    <xf numFmtId="0" fontId="34" fillId="0" borderId="5" xfId="0" applyFont="1" applyFill="1" applyBorder="1"/>
    <xf numFmtId="3" fontId="34" fillId="0" borderId="5" xfId="0" applyNumberFormat="1" applyFont="1" applyFill="1" applyBorder="1"/>
    <xf numFmtId="3" fontId="34" fillId="0" borderId="6" xfId="0" applyNumberFormat="1" applyFont="1" applyFill="1" applyBorder="1"/>
    <xf numFmtId="0" fontId="20" fillId="6" borderId="5" xfId="0" applyFont="1" applyFill="1" applyBorder="1"/>
    <xf numFmtId="0" fontId="24" fillId="0" borderId="5" xfId="0" applyFont="1" applyFill="1" applyBorder="1"/>
    <xf numFmtId="0" fontId="24" fillId="12" borderId="5" xfId="0" applyFont="1" applyFill="1" applyBorder="1"/>
    <xf numFmtId="0" fontId="24" fillId="12" borderId="5" xfId="0" quotePrefix="1" applyFont="1" applyFill="1" applyBorder="1"/>
    <xf numFmtId="3" fontId="24" fillId="0" borderId="8" xfId="0" applyNumberFormat="1" applyFont="1" applyFill="1" applyBorder="1"/>
    <xf numFmtId="0" fontId="34" fillId="0" borderId="5" xfId="0" applyFont="1" applyBorder="1"/>
    <xf numFmtId="3" fontId="34" fillId="0" borderId="5" xfId="0" applyNumberFormat="1" applyFont="1" applyBorder="1"/>
    <xf numFmtId="0" fontId="4" fillId="0" borderId="0" xfId="0" applyFont="1" applyFill="1" applyAlignment="1">
      <alignment horizontal="right"/>
    </xf>
    <xf numFmtId="0" fontId="33" fillId="0" borderId="0" xfId="8" applyFont="1" applyFill="1" applyAlignment="1" applyProtection="1"/>
    <xf numFmtId="0" fontId="19" fillId="11" borderId="5" xfId="0" applyFont="1" applyFill="1" applyBorder="1" applyAlignment="1">
      <alignment horizontal="center" vertical="center" wrapText="1"/>
    </xf>
    <xf numFmtId="3" fontId="0" fillId="11" borderId="5" xfId="0" applyNumberFormat="1" applyFill="1" applyBorder="1"/>
    <xf numFmtId="3" fontId="24" fillId="0" borderId="0" xfId="0" applyNumberFormat="1" applyFont="1"/>
    <xf numFmtId="0" fontId="35" fillId="22" borderId="5" xfId="0" applyFont="1" applyFill="1" applyBorder="1" applyAlignment="1">
      <alignment horizontal="left" vertical="center"/>
    </xf>
    <xf numFmtId="3" fontId="24" fillId="0" borderId="5" xfId="0" applyNumberFormat="1" applyFont="1" applyBorder="1"/>
    <xf numFmtId="0" fontId="36" fillId="22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 applyProtection="1">
      <alignment vertical="center"/>
      <protection locked="0"/>
    </xf>
    <xf numFmtId="0" fontId="37" fillId="5" borderId="5" xfId="0" applyFont="1" applyFill="1" applyBorder="1" applyAlignment="1" applyProtection="1">
      <alignment horizontal="left" vertical="center"/>
      <protection locked="0"/>
    </xf>
    <xf numFmtId="0" fontId="10" fillId="12" borderId="5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13" borderId="5" xfId="0" applyFont="1" applyFill="1" applyBorder="1" applyProtection="1">
      <protection locked="0"/>
    </xf>
    <xf numFmtId="0" fontId="10" fillId="11" borderId="5" xfId="0" applyFont="1" applyFill="1" applyBorder="1" applyProtection="1">
      <protection locked="0"/>
    </xf>
    <xf numFmtId="0" fontId="37" fillId="18" borderId="5" xfId="0" applyFont="1" applyFill="1" applyBorder="1" applyProtection="1"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0" fillId="7" borderId="5" xfId="0" applyFont="1" applyFill="1" applyBorder="1" applyAlignment="1" applyProtection="1">
      <alignment vertical="center"/>
      <protection locked="0"/>
    </xf>
    <xf numFmtId="0" fontId="10" fillId="14" borderId="5" xfId="0" applyFont="1" applyFill="1" applyBorder="1" applyAlignment="1" applyProtection="1">
      <alignment vertical="center"/>
      <protection locked="0"/>
    </xf>
    <xf numFmtId="0" fontId="10" fillId="8" borderId="5" xfId="0" applyFont="1" applyFill="1" applyBorder="1" applyAlignment="1" applyProtection="1">
      <alignment vertical="center"/>
      <protection locked="0"/>
    </xf>
    <xf numFmtId="49" fontId="10" fillId="10" borderId="5" xfId="0" applyNumberFormat="1" applyFont="1" applyFill="1" applyBorder="1" applyAlignment="1" applyProtection="1">
      <alignment vertical="center" wrapText="1"/>
      <protection locked="0"/>
    </xf>
    <xf numFmtId="49" fontId="10" fillId="15" borderId="5" xfId="0" applyNumberFormat="1" applyFont="1" applyFill="1" applyBorder="1" applyAlignment="1" applyProtection="1">
      <alignment vertical="center" wrapText="1"/>
      <protection locked="0"/>
    </xf>
    <xf numFmtId="0" fontId="37" fillId="13" borderId="5" xfId="0" applyFont="1" applyFill="1" applyBorder="1" applyProtection="1">
      <protection locked="0"/>
    </xf>
    <xf numFmtId="49" fontId="10" fillId="16" borderId="5" xfId="0" applyNumberFormat="1" applyFont="1" applyFill="1" applyBorder="1" applyAlignment="1" applyProtection="1">
      <alignment vertical="center" wrapText="1"/>
      <protection locked="0"/>
    </xf>
    <xf numFmtId="49" fontId="10" fillId="23" borderId="5" xfId="0" applyNumberFormat="1" applyFont="1" applyFill="1" applyBorder="1" applyAlignment="1" applyProtection="1">
      <alignment vertical="center" wrapText="1"/>
      <protection locked="0"/>
    </xf>
    <xf numFmtId="0" fontId="10" fillId="12" borderId="5" xfId="0" applyFont="1" applyFill="1" applyBorder="1" applyProtection="1"/>
    <xf numFmtId="0" fontId="10" fillId="3" borderId="5" xfId="0" applyFont="1" applyFill="1" applyBorder="1" applyProtection="1"/>
    <xf numFmtId="0" fontId="10" fillId="13" borderId="5" xfId="0" applyFont="1" applyFill="1" applyBorder="1" applyProtection="1"/>
    <xf numFmtId="0" fontId="10" fillId="11" borderId="5" xfId="0" applyFont="1" applyFill="1" applyBorder="1" applyProtection="1"/>
    <xf numFmtId="0" fontId="10" fillId="4" borderId="5" xfId="0" applyFont="1" applyFill="1" applyBorder="1" applyAlignment="1" applyProtection="1">
      <alignment vertical="center"/>
    </xf>
    <xf numFmtId="0" fontId="10" fillId="7" borderId="5" xfId="0" applyFont="1" applyFill="1" applyBorder="1" applyAlignment="1" applyProtection="1">
      <alignment vertical="center"/>
    </xf>
    <xf numFmtId="0" fontId="10" fillId="14" borderId="5" xfId="0" applyFont="1" applyFill="1" applyBorder="1" applyAlignment="1" applyProtection="1">
      <alignment vertical="center"/>
    </xf>
    <xf numFmtId="0" fontId="10" fillId="8" borderId="5" xfId="0" applyFont="1" applyFill="1" applyBorder="1" applyAlignment="1" applyProtection="1">
      <alignment vertical="center"/>
    </xf>
    <xf numFmtId="49" fontId="10" fillId="10" borderId="5" xfId="0" applyNumberFormat="1" applyFont="1" applyFill="1" applyBorder="1" applyAlignment="1" applyProtection="1">
      <alignment vertical="center" wrapText="1"/>
    </xf>
    <xf numFmtId="49" fontId="10" fillId="15" borderId="5" xfId="0" applyNumberFormat="1" applyFont="1" applyFill="1" applyBorder="1" applyAlignment="1" applyProtection="1">
      <alignment vertical="center" wrapText="1"/>
    </xf>
    <xf numFmtId="0" fontId="37" fillId="13" borderId="5" xfId="0" applyFont="1" applyFill="1" applyBorder="1" applyProtection="1"/>
    <xf numFmtId="0" fontId="38" fillId="0" borderId="0" xfId="0" applyFont="1"/>
    <xf numFmtId="4" fontId="17" fillId="20" borderId="5" xfId="0" applyNumberFormat="1" applyFont="1" applyFill="1" applyBorder="1" applyProtection="1">
      <protection locked="0"/>
    </xf>
    <xf numFmtId="0" fontId="12" fillId="21" borderId="5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164" fontId="4" fillId="9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4" fillId="9" borderId="5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5" xfId="0" applyNumberFormat="1" applyFont="1" applyBorder="1" applyAlignment="1" applyProtection="1">
      <alignment horizontal="center" vertical="center"/>
      <protection locked="0" hidden="1"/>
    </xf>
    <xf numFmtId="164" fontId="4" fillId="0" borderId="6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 applyProtection="1">
      <alignment horizontal="center" vertical="center" wrapText="1"/>
      <protection locked="0" hidden="1"/>
    </xf>
    <xf numFmtId="0" fontId="12" fillId="21" borderId="6" xfId="0" applyFont="1" applyFill="1" applyBorder="1" applyAlignment="1" applyProtection="1">
      <alignment horizontal="center" vertical="center"/>
      <protection locked="0"/>
    </xf>
    <xf numFmtId="0" fontId="12" fillId="21" borderId="14" xfId="0" applyFont="1" applyFill="1" applyBorder="1" applyAlignment="1" applyProtection="1">
      <alignment horizontal="center" vertical="center"/>
      <protection locked="0"/>
    </xf>
    <xf numFmtId="0" fontId="19" fillId="19" borderId="2" xfId="0" applyFont="1" applyFill="1" applyBorder="1" applyAlignment="1" applyProtection="1">
      <alignment horizontal="center" vertical="center" wrapText="1"/>
      <protection locked="0"/>
    </xf>
    <xf numFmtId="1" fontId="8" fillId="19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1" borderId="15" xfId="0" applyFont="1" applyFill="1" applyBorder="1" applyAlignment="1" applyProtection="1">
      <alignment horizontal="center" vertical="center"/>
      <protection locked="0"/>
    </xf>
    <xf numFmtId="1" fontId="12" fillId="19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</cellXfs>
  <cellStyles count="9">
    <cellStyle name="Hipervínculo" xfId="8" builtinId="8"/>
    <cellStyle name="Millares 2 2" xfId="2"/>
    <cellStyle name="Millares 3" xfId="3"/>
    <cellStyle name="Normal" xfId="0" builtinId="0"/>
    <cellStyle name="Normal 2" xfId="1"/>
    <cellStyle name="Normal 2 2" xfId="4"/>
    <cellStyle name="Normal 2 3" xfId="5"/>
    <cellStyle name="Normal 3" xfId="6"/>
    <cellStyle name="Normal 3 2" xfId="7"/>
  </cellStyles>
  <dxfs count="30">
    <dxf>
      <fill>
        <patternFill>
          <bgColor rgb="FFCC66FF"/>
        </patternFill>
      </fill>
    </dxf>
    <dxf>
      <fill>
        <patternFill>
          <bgColor rgb="FFCCCCFF"/>
        </patternFill>
      </fill>
    </dxf>
    <dxf>
      <fill>
        <patternFill>
          <bgColor rgb="FFCC66FF"/>
        </patternFill>
      </fill>
    </dxf>
    <dxf>
      <fill>
        <patternFill>
          <bgColor rgb="FFCCCCFF"/>
        </patternFill>
      </fill>
    </dxf>
    <dxf>
      <fill>
        <patternFill>
          <bgColor rgb="FFCC66FF"/>
        </patternFill>
      </fill>
    </dxf>
    <dxf>
      <fill>
        <patternFill>
          <bgColor rgb="FFCCCCFF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MySqlDefault" pivot="0" table="0" count="0"/>
  </tableStyles>
  <colors>
    <mruColors>
      <color rgb="FF99CCFF"/>
      <color rgb="FFCCFFCC"/>
      <color rgb="FFFF3300"/>
      <color rgb="FFC0C0C0"/>
      <color rgb="FFFF66FF"/>
      <color rgb="FF66FF33"/>
      <color rgb="FFFF33CC"/>
      <color rgb="FFFF99CC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H1123" totalsRowShown="0" headerRowDxfId="29" dataDxfId="27" headerRowBorderDxfId="28" tableBorderDxfId="26" totalsRowBorderDxfId="25" dataCellStyle="Normal">
  <sortState ref="A2:H1123">
    <sortCondition ref="D2:D1123"/>
  </sortState>
  <tableColumns count="8">
    <tableColumn id="1" name="Código Dpto" dataDxfId="24" dataCellStyle="Normal"/>
    <tableColumn id="2" name="Departamento" dataDxfId="23" dataCellStyle="Normal"/>
    <tableColumn id="4" name="Municipio" dataDxfId="22" dataCellStyle="Normal"/>
    <tableColumn id="3" name="Divipola" dataDxfId="21" dataCellStyle="Normal"/>
    <tableColumn id="5" name="Poblaciòn Menor de 1 año (Meta Programática 2021)" dataDxfId="20" dataCellStyle="Normal"/>
    <tableColumn id="6" name="Poblaciòn de 1 año (Meta Programática 2021)" dataDxfId="19" dataCellStyle="Normal"/>
    <tableColumn id="7" name="Pob. 5 años  (Meta Programática 2021)" dataDxfId="18" dataCellStyle="Normal"/>
    <tableColumn id="8" name="Q" dataDxfId="17" dataCellStyle="Normal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I1:N38" totalsRowShown="0" headerRowDxfId="16" dataDxfId="14" headerRowBorderDxfId="15" tableBorderDxfId="13" totalsRowBorderDxfId="12" dataCellStyle="Normal">
  <tableColumns count="6">
    <tableColumn id="2" name="DEPARTAMENTO" dataDxfId="11" dataCellStyle="Normal"/>
    <tableColumn id="1" name="CODEP" dataDxfId="10" dataCellStyle="Normal"/>
    <tableColumn id="3" name="Poblaciòn Menor de 1 año (Meta Programática 2021)" dataDxfId="9" dataCellStyle="Normal">
      <calculatedColumnFormula>SUMIF($A$3:$A$1123,J2,$E$3:$E$1123)</calculatedColumnFormula>
    </tableColumn>
    <tableColumn id="4" name="Poblaciòn de 1 año (Meta Programática 2021)" dataDxfId="8" dataCellStyle="Normal">
      <calculatedColumnFormula>SUMIF($A$3:$A$1123,J2,$F$3:$F$1123)</calculatedColumnFormula>
    </tableColumn>
    <tableColumn id="5" name="Pob. 5 años  (Meta Programática 2021)" dataDxfId="7" dataCellStyle="Normal">
      <calculatedColumnFormula>SUMIF($A$3:$A$1123,J2,$G$3:$G$1123)</calculatedColumnFormula>
    </tableColumn>
    <tableColumn id="6" name="R" dataDxfId="6" dataCellStyle="Normal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Intermedio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://www.dane.gov.co/files/investigaciones/poblacion/proyepobla06_20/Edades_Simples_1985-2020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3399"/>
  </sheetPr>
  <dimension ref="A1:Y1126"/>
  <sheetViews>
    <sheetView topLeftCell="A106" workbookViewId="0">
      <selection activeCell="O2" sqref="O2:O126"/>
    </sheetView>
  </sheetViews>
  <sheetFormatPr baseColWidth="10" defaultColWidth="11.42578125" defaultRowHeight="12.75" x14ac:dyDescent="0.2"/>
  <cols>
    <col min="1" max="1" width="6.42578125" style="28" customWidth="1"/>
    <col min="2" max="2" width="16.140625" style="28" bestFit="1" customWidth="1"/>
    <col min="3" max="3" width="27.42578125" style="28" bestFit="1" customWidth="1"/>
    <col min="4" max="4" width="7.140625" style="28" bestFit="1" customWidth="1"/>
    <col min="5" max="5" width="12.42578125" style="28" customWidth="1"/>
    <col min="6" max="6" width="13.42578125" style="28" customWidth="1"/>
    <col min="7" max="7" width="13.140625" style="28" customWidth="1"/>
    <col min="8" max="8" width="2.42578125" style="28" bestFit="1" customWidth="1"/>
    <col min="9" max="9" width="11.42578125" style="28"/>
    <col min="10" max="10" width="6.42578125" style="28" customWidth="1"/>
    <col min="11" max="11" width="11.7109375" style="28" customWidth="1"/>
    <col min="12" max="12" width="11.42578125" style="28" customWidth="1"/>
    <col min="13" max="13" width="11.85546875" style="28" customWidth="1"/>
    <col min="14" max="14" width="1.140625" style="28" customWidth="1"/>
    <col min="15" max="15" width="10.28515625" style="28" customWidth="1"/>
    <col min="16" max="16" width="11.42578125" style="28"/>
    <col min="17" max="17" width="6" style="28" bestFit="1" customWidth="1"/>
    <col min="18" max="18" width="10.42578125" style="28" customWidth="1"/>
    <col min="19" max="19" width="9.5703125" style="28" customWidth="1"/>
    <col min="20" max="20" width="10.28515625" style="28" customWidth="1"/>
    <col min="21" max="21" width="11.42578125" style="28"/>
    <col min="22" max="22" width="6.7109375" style="28" customWidth="1"/>
    <col min="23" max="23" width="8.85546875" style="28" customWidth="1"/>
    <col min="24" max="25" width="6" style="28" bestFit="1" customWidth="1"/>
    <col min="26" max="16384" width="11.42578125" style="28"/>
  </cols>
  <sheetData>
    <row r="1" spans="1:25" ht="63.75" x14ac:dyDescent="0.2">
      <c r="A1" s="57" t="s">
        <v>80</v>
      </c>
      <c r="B1" s="57" t="s">
        <v>81</v>
      </c>
      <c r="C1" s="57" t="s">
        <v>83</v>
      </c>
      <c r="D1" s="57" t="s">
        <v>82</v>
      </c>
      <c r="E1" s="58" t="s">
        <v>2339</v>
      </c>
      <c r="F1" s="59" t="s">
        <v>2340</v>
      </c>
      <c r="G1" s="85" t="s">
        <v>2341</v>
      </c>
      <c r="H1" s="60" t="s">
        <v>2320</v>
      </c>
      <c r="I1" s="61" t="s">
        <v>85</v>
      </c>
      <c r="J1" s="61" t="s">
        <v>84</v>
      </c>
      <c r="K1" s="58" t="s">
        <v>2339</v>
      </c>
      <c r="L1" s="59" t="s">
        <v>2340</v>
      </c>
      <c r="M1" s="85" t="s">
        <v>2341</v>
      </c>
      <c r="N1" s="62" t="s">
        <v>2321</v>
      </c>
      <c r="O1" s="63" t="s">
        <v>2317</v>
      </c>
      <c r="R1" s="90" t="s">
        <v>2335</v>
      </c>
      <c r="S1" s="90" t="s">
        <v>2336</v>
      </c>
      <c r="T1" s="90" t="s">
        <v>2337</v>
      </c>
    </row>
    <row r="2" spans="1:25" ht="15" x14ac:dyDescent="0.25">
      <c r="A2" s="64" t="s">
        <v>32</v>
      </c>
      <c r="B2" s="64" t="s">
        <v>86</v>
      </c>
      <c r="C2" s="64" t="s">
        <v>88</v>
      </c>
      <c r="D2" s="65" t="s">
        <v>87</v>
      </c>
      <c r="E2" s="66">
        <v>26817</v>
      </c>
      <c r="F2" s="67">
        <v>27397</v>
      </c>
      <c r="G2" s="86">
        <v>28779</v>
      </c>
      <c r="H2" s="68">
        <v>0</v>
      </c>
      <c r="I2" s="69" t="s">
        <v>86</v>
      </c>
      <c r="J2" s="69" t="s">
        <v>32</v>
      </c>
      <c r="K2" s="70">
        <f>SUMIF($A$2:$A$1123,J2,$E$2:$E$1123)</f>
        <v>73970</v>
      </c>
      <c r="L2" s="70">
        <f>SUMIF($A$2:$A$1123,J2,$F$2:$F$1123)</f>
        <v>76552</v>
      </c>
      <c r="M2" s="70">
        <f>SUMIF($A$2:$A$1123,J2,$G$2:$G$1123)</f>
        <v>81394</v>
      </c>
      <c r="N2" s="70">
        <v>0</v>
      </c>
      <c r="O2" s="71">
        <v>14957</v>
      </c>
      <c r="Q2" s="88" t="s">
        <v>87</v>
      </c>
      <c r="R2" s="89">
        <v>852034.67260144651</v>
      </c>
      <c r="S2" s="89">
        <v>1179003.9672114446</v>
      </c>
      <c r="T2" s="89">
        <f>R2+S2</f>
        <v>2031038.6398128911</v>
      </c>
      <c r="V2" t="s">
        <v>2324</v>
      </c>
      <c r="X2" s="28" t="s">
        <v>87</v>
      </c>
      <c r="Y2" s="28">
        <v>14957</v>
      </c>
    </row>
    <row r="3" spans="1:25" ht="15" x14ac:dyDescent="0.25">
      <c r="A3" s="64" t="s">
        <v>32</v>
      </c>
      <c r="B3" s="64" t="s">
        <v>86</v>
      </c>
      <c r="C3" s="64" t="s">
        <v>90</v>
      </c>
      <c r="D3" s="64" t="s">
        <v>89</v>
      </c>
      <c r="E3" s="66">
        <v>164</v>
      </c>
      <c r="F3" s="67">
        <v>184</v>
      </c>
      <c r="G3" s="86">
        <v>261</v>
      </c>
      <c r="H3" s="72"/>
      <c r="I3" s="69" t="s">
        <v>92</v>
      </c>
      <c r="J3" s="69" t="s">
        <v>91</v>
      </c>
      <c r="K3" s="70">
        <f>SUMIF($A$3:$A$1123,J3,$E$3:$E$1123)</f>
        <v>21285</v>
      </c>
      <c r="L3" s="70">
        <f>SUMIF($A$3:$A$1123,J3,$F$3:$F$1123)</f>
        <v>21837</v>
      </c>
      <c r="M3" s="70">
        <f>SUMIF($A$3:$A$1123,J3,$G$3:$G$1123)</f>
        <v>23237</v>
      </c>
      <c r="N3" s="70"/>
      <c r="O3" s="71">
        <v>144</v>
      </c>
      <c r="Q3" s="88" t="s">
        <v>89</v>
      </c>
      <c r="R3" s="89">
        <v>4537.3115371021813</v>
      </c>
      <c r="S3" s="89">
        <v>8656.748481184326</v>
      </c>
      <c r="T3" s="89">
        <f t="shared" ref="T3:T66" si="0">R3+S3</f>
        <v>13194.060018286507</v>
      </c>
      <c r="V3" t="s">
        <v>2325</v>
      </c>
      <c r="X3" s="28" t="s">
        <v>89</v>
      </c>
      <c r="Y3" s="28">
        <v>144</v>
      </c>
    </row>
    <row r="4" spans="1:25" ht="15" x14ac:dyDescent="0.25">
      <c r="A4" s="64" t="s">
        <v>32</v>
      </c>
      <c r="B4" s="64" t="s">
        <v>86</v>
      </c>
      <c r="C4" s="64" t="s">
        <v>94</v>
      </c>
      <c r="D4" s="64" t="s">
        <v>93</v>
      </c>
      <c r="E4" s="66">
        <v>25</v>
      </c>
      <c r="F4" s="67">
        <v>23</v>
      </c>
      <c r="G4" s="86">
        <v>30</v>
      </c>
      <c r="H4" s="72"/>
      <c r="I4" s="69" t="s">
        <v>96</v>
      </c>
      <c r="J4" s="69" t="s">
        <v>95</v>
      </c>
      <c r="K4" s="70">
        <f>SUMIF($D$3:$D$1123,J4,$E$3:$E$1123)</f>
        <v>20119</v>
      </c>
      <c r="L4" s="70">
        <f>SUMIF($D$3:$D$1123,J4,$F$3:$F$1123)</f>
        <v>21240</v>
      </c>
      <c r="M4" s="70">
        <f>SUMIF($D$3:$D$1123,J4,$G$3:$G$1123)</f>
        <v>22584</v>
      </c>
      <c r="N4" s="70"/>
      <c r="O4" s="71">
        <v>20</v>
      </c>
      <c r="Q4" s="88" t="s">
        <v>93</v>
      </c>
      <c r="R4" s="89">
        <v>453.45708435241039</v>
      </c>
      <c r="S4" s="89">
        <v>1170.5391554574396</v>
      </c>
      <c r="T4" s="89">
        <f t="shared" si="0"/>
        <v>1623.9962398098501</v>
      </c>
      <c r="V4" t="s">
        <v>2326</v>
      </c>
      <c r="X4" s="28" t="s">
        <v>93</v>
      </c>
      <c r="Y4" s="28">
        <v>20</v>
      </c>
    </row>
    <row r="5" spans="1:25" ht="15" x14ac:dyDescent="0.25">
      <c r="A5" s="64" t="s">
        <v>32</v>
      </c>
      <c r="B5" s="64" t="s">
        <v>86</v>
      </c>
      <c r="C5" s="64" t="s">
        <v>98</v>
      </c>
      <c r="D5" s="64" t="s">
        <v>97</v>
      </c>
      <c r="E5" s="66">
        <v>48</v>
      </c>
      <c r="F5" s="67">
        <v>50</v>
      </c>
      <c r="G5" s="86">
        <v>63</v>
      </c>
      <c r="H5" s="72"/>
      <c r="I5" s="69" t="s">
        <v>50</v>
      </c>
      <c r="J5" s="69" t="s">
        <v>49</v>
      </c>
      <c r="K5" s="70">
        <f>SUMIF($A$3:$A$1123,J5,$E$3:$E$1123)</f>
        <v>94098</v>
      </c>
      <c r="L5" s="70">
        <f>SUMIF($A$3:$A$1123,J5,$F$3:$F$1123)</f>
        <v>97062</v>
      </c>
      <c r="M5" s="70">
        <f>SUMIF($A$3:$A$1123,J5,$G$3:$G$1123)</f>
        <v>98229</v>
      </c>
      <c r="N5" s="70"/>
      <c r="O5" s="71">
        <v>36</v>
      </c>
      <c r="Q5" s="88" t="s">
        <v>97</v>
      </c>
      <c r="R5" s="89">
        <v>886.38318877098482</v>
      </c>
      <c r="S5" s="89">
        <v>1959.310948085546</v>
      </c>
      <c r="T5" s="89">
        <f t="shared" si="0"/>
        <v>2845.6941368565308</v>
      </c>
      <c r="V5" t="s">
        <v>2327</v>
      </c>
      <c r="X5" s="28" t="s">
        <v>97</v>
      </c>
      <c r="Y5" s="28">
        <v>36</v>
      </c>
    </row>
    <row r="6" spans="1:25" ht="15" x14ac:dyDescent="0.25">
      <c r="A6" s="64" t="s">
        <v>32</v>
      </c>
      <c r="B6" s="64" t="s">
        <v>86</v>
      </c>
      <c r="C6" s="64" t="s">
        <v>100</v>
      </c>
      <c r="D6" s="64" t="s">
        <v>99</v>
      </c>
      <c r="E6" s="66">
        <v>276</v>
      </c>
      <c r="F6" s="67">
        <v>286</v>
      </c>
      <c r="G6" s="86">
        <v>305</v>
      </c>
      <c r="H6" s="72"/>
      <c r="I6" s="69" t="s">
        <v>102</v>
      </c>
      <c r="J6" s="69" t="s">
        <v>101</v>
      </c>
      <c r="K6" s="70">
        <f>SUMIF($A$3:$A$1123,J6,$E$3:$E$1123)</f>
        <v>18771</v>
      </c>
      <c r="L6" s="70">
        <f>SUMIF($A$3:$A$1123,J6,$F$3:$F$1123)</f>
        <v>19742</v>
      </c>
      <c r="M6" s="70">
        <f>SUMIF($A$3:$A$1123,J6,$G$3:$G$1123)</f>
        <v>20864</v>
      </c>
      <c r="N6" s="70"/>
      <c r="O6" s="71">
        <v>210</v>
      </c>
      <c r="Q6" s="88" t="s">
        <v>99</v>
      </c>
      <c r="R6" s="89">
        <v>6171.2849951575618</v>
      </c>
      <c r="S6" s="89">
        <v>14238.837324552624</v>
      </c>
      <c r="T6" s="89">
        <f t="shared" si="0"/>
        <v>20410.122319710186</v>
      </c>
      <c r="V6" t="s">
        <v>2328</v>
      </c>
      <c r="X6" s="28" t="s">
        <v>99</v>
      </c>
      <c r="Y6" s="28">
        <v>210</v>
      </c>
    </row>
    <row r="7" spans="1:25" ht="15" x14ac:dyDescent="0.25">
      <c r="A7" s="64" t="s">
        <v>32</v>
      </c>
      <c r="B7" s="64" t="s">
        <v>86</v>
      </c>
      <c r="C7" s="64" t="s">
        <v>104</v>
      </c>
      <c r="D7" s="64" t="s">
        <v>103</v>
      </c>
      <c r="E7" s="66">
        <v>292</v>
      </c>
      <c r="F7" s="67">
        <v>315</v>
      </c>
      <c r="G7" s="86">
        <v>365</v>
      </c>
      <c r="H7" s="72"/>
      <c r="I7" s="69" t="s">
        <v>106</v>
      </c>
      <c r="J7" s="69" t="s">
        <v>105</v>
      </c>
      <c r="K7" s="70">
        <f>SUMIF($D$3:$D$1123,J7,$E$3:$E$1123)</f>
        <v>16829</v>
      </c>
      <c r="L7" s="70">
        <f>SUMIF($D$3:$D$1123,J7,$F$3:$F$1123)</f>
        <v>18489</v>
      </c>
      <c r="M7" s="70">
        <f>SUMIF($D$3:$D$1123,J7,$G$3:$G$1123)</f>
        <v>18521</v>
      </c>
      <c r="N7" s="70"/>
      <c r="O7" s="71">
        <v>241</v>
      </c>
      <c r="Q7" s="88" t="s">
        <v>103</v>
      </c>
      <c r="R7" s="89">
        <v>4147.0449817576409</v>
      </c>
      <c r="S7" s="89">
        <v>11749.53129031316</v>
      </c>
      <c r="T7" s="89">
        <f t="shared" si="0"/>
        <v>15896.576272070801</v>
      </c>
      <c r="V7" t="s">
        <v>2329</v>
      </c>
      <c r="X7" s="28" t="s">
        <v>103</v>
      </c>
      <c r="Y7" s="28">
        <v>241</v>
      </c>
    </row>
    <row r="8" spans="1:25" ht="15" x14ac:dyDescent="0.25">
      <c r="A8" s="64" t="s">
        <v>32</v>
      </c>
      <c r="B8" s="64" t="s">
        <v>86</v>
      </c>
      <c r="C8" s="64" t="s">
        <v>108</v>
      </c>
      <c r="D8" s="64" t="s">
        <v>107</v>
      </c>
      <c r="E8" s="66">
        <v>460</v>
      </c>
      <c r="F8" s="67">
        <v>477</v>
      </c>
      <c r="G8" s="86">
        <v>502</v>
      </c>
      <c r="H8" s="72"/>
      <c r="I8" s="69" t="s">
        <v>110</v>
      </c>
      <c r="J8" s="69" t="s">
        <v>109</v>
      </c>
      <c r="K8" s="70">
        <f t="shared" ref="K8:K18" si="1">SUMIF($A$3:$A$1123,J8,$E$3:$E$1123)</f>
        <v>14044</v>
      </c>
      <c r="L8" s="70">
        <f t="shared" ref="L8:L18" si="2">SUMIF($A$3:$A$1123,J8,$F$3:$F$1123)</f>
        <v>15000</v>
      </c>
      <c r="M8" s="70">
        <f t="shared" ref="M8:M18" si="3">SUMIF($A$3:$A$1123,J8,$G$3:$G$1123)</f>
        <v>17313</v>
      </c>
      <c r="N8" s="70"/>
      <c r="O8" s="71">
        <v>309</v>
      </c>
      <c r="Q8" s="88" t="s">
        <v>107</v>
      </c>
      <c r="R8" s="89">
        <v>9365.702273266108</v>
      </c>
      <c r="S8" s="89">
        <v>19530.466251287329</v>
      </c>
      <c r="T8" s="89">
        <f t="shared" si="0"/>
        <v>28896.168524553439</v>
      </c>
      <c r="V8" t="s">
        <v>2330</v>
      </c>
      <c r="X8" s="28" t="s">
        <v>107</v>
      </c>
      <c r="Y8" s="28">
        <v>309</v>
      </c>
    </row>
    <row r="9" spans="1:25" ht="15" x14ac:dyDescent="0.25">
      <c r="A9" s="64" t="s">
        <v>32</v>
      </c>
      <c r="B9" s="64" t="s">
        <v>86</v>
      </c>
      <c r="C9" s="64" t="s">
        <v>112</v>
      </c>
      <c r="D9" s="64" t="s">
        <v>111</v>
      </c>
      <c r="E9" s="66">
        <v>58</v>
      </c>
      <c r="F9" s="67">
        <v>66</v>
      </c>
      <c r="G9" s="86">
        <v>71</v>
      </c>
      <c r="H9" s="72"/>
      <c r="I9" s="69" t="s">
        <v>114</v>
      </c>
      <c r="J9" s="69" t="s">
        <v>113</v>
      </c>
      <c r="K9" s="70">
        <f t="shared" si="1"/>
        <v>8951</v>
      </c>
      <c r="L9" s="70">
        <f t="shared" si="2"/>
        <v>9693</v>
      </c>
      <c r="M9" s="70">
        <f t="shared" si="3"/>
        <v>10552</v>
      </c>
      <c r="N9" s="70"/>
      <c r="O9" s="71">
        <v>42</v>
      </c>
      <c r="Q9" s="88" t="s">
        <v>111</v>
      </c>
      <c r="R9" s="89">
        <v>1066.8369372058651</v>
      </c>
      <c r="S9" s="89">
        <v>2547.7763214901283</v>
      </c>
      <c r="T9" s="89">
        <f t="shared" si="0"/>
        <v>3614.6132586959934</v>
      </c>
      <c r="V9" t="s">
        <v>2331</v>
      </c>
      <c r="X9" s="28" t="s">
        <v>111</v>
      </c>
      <c r="Y9" s="28">
        <v>42</v>
      </c>
    </row>
    <row r="10" spans="1:25" ht="15" x14ac:dyDescent="0.25">
      <c r="A10" s="64" t="s">
        <v>32</v>
      </c>
      <c r="B10" s="64" t="s">
        <v>86</v>
      </c>
      <c r="C10" s="64" t="s">
        <v>116</v>
      </c>
      <c r="D10" s="64" t="s">
        <v>115</v>
      </c>
      <c r="E10" s="66">
        <v>120</v>
      </c>
      <c r="F10" s="67">
        <v>126</v>
      </c>
      <c r="G10" s="86">
        <v>128</v>
      </c>
      <c r="H10" s="72"/>
      <c r="I10" s="69" t="s">
        <v>118</v>
      </c>
      <c r="J10" s="69" t="s">
        <v>117</v>
      </c>
      <c r="K10" s="70">
        <f t="shared" si="1"/>
        <v>6705</v>
      </c>
      <c r="L10" s="70">
        <f t="shared" si="2"/>
        <v>7180</v>
      </c>
      <c r="M10" s="70">
        <f t="shared" si="3"/>
        <v>7517</v>
      </c>
      <c r="N10" s="70"/>
      <c r="O10" s="71">
        <v>99</v>
      </c>
      <c r="Q10" s="88" t="s">
        <v>115</v>
      </c>
      <c r="R10" s="89">
        <v>2197.7823152062838</v>
      </c>
      <c r="S10" s="89">
        <v>4921.3750599932964</v>
      </c>
      <c r="T10" s="89">
        <f t="shared" si="0"/>
        <v>7119.1573751995802</v>
      </c>
      <c r="V10" t="s">
        <v>2332</v>
      </c>
      <c r="X10" s="28" t="s">
        <v>115</v>
      </c>
      <c r="Y10" s="28">
        <v>99</v>
      </c>
    </row>
    <row r="11" spans="1:25" ht="15" x14ac:dyDescent="0.25">
      <c r="A11" s="64" t="s">
        <v>32</v>
      </c>
      <c r="B11" s="64" t="s">
        <v>86</v>
      </c>
      <c r="C11" s="64" t="s">
        <v>120</v>
      </c>
      <c r="D11" s="64" t="s">
        <v>119</v>
      </c>
      <c r="E11" s="66">
        <v>233</v>
      </c>
      <c r="F11" s="67">
        <v>253</v>
      </c>
      <c r="G11" s="86">
        <v>273</v>
      </c>
      <c r="H11" s="72"/>
      <c r="I11" s="69" t="s">
        <v>122</v>
      </c>
      <c r="J11" s="69" t="s">
        <v>121</v>
      </c>
      <c r="K11" s="70">
        <f t="shared" si="1"/>
        <v>20060</v>
      </c>
      <c r="L11" s="70">
        <f t="shared" si="2"/>
        <v>20896</v>
      </c>
      <c r="M11" s="70">
        <f t="shared" si="3"/>
        <v>22114</v>
      </c>
      <c r="N11" s="70"/>
      <c r="O11" s="71">
        <v>186</v>
      </c>
      <c r="Q11" s="88" t="s">
        <v>119</v>
      </c>
      <c r="R11" s="89">
        <v>2671.0651902402556</v>
      </c>
      <c r="S11" s="89">
        <v>8141.8494708611988</v>
      </c>
      <c r="T11" s="89">
        <f t="shared" si="0"/>
        <v>10812.914661101455</v>
      </c>
      <c r="V11" t="s">
        <v>2333</v>
      </c>
      <c r="X11" s="28" t="s">
        <v>119</v>
      </c>
      <c r="Y11" s="28">
        <v>186</v>
      </c>
    </row>
    <row r="12" spans="1:25" ht="15" x14ac:dyDescent="0.25">
      <c r="A12" s="64" t="s">
        <v>32</v>
      </c>
      <c r="B12" s="64" t="s">
        <v>86</v>
      </c>
      <c r="C12" s="64" t="s">
        <v>124</v>
      </c>
      <c r="D12" s="64" t="s">
        <v>123</v>
      </c>
      <c r="E12" s="66">
        <v>323</v>
      </c>
      <c r="F12" s="67">
        <v>334</v>
      </c>
      <c r="G12" s="86">
        <v>363</v>
      </c>
      <c r="H12" s="72"/>
      <c r="I12" s="69" t="s">
        <v>126</v>
      </c>
      <c r="J12" s="69" t="s">
        <v>125</v>
      </c>
      <c r="K12" s="70">
        <f t="shared" si="1"/>
        <v>22859</v>
      </c>
      <c r="L12" s="70">
        <f t="shared" si="2"/>
        <v>23675</v>
      </c>
      <c r="M12" s="70">
        <f t="shared" si="3"/>
        <v>24366</v>
      </c>
      <c r="N12" s="70"/>
      <c r="O12" s="71">
        <v>205</v>
      </c>
      <c r="Q12" s="88" t="s">
        <v>123</v>
      </c>
      <c r="R12" s="89">
        <v>5999.8590151082408</v>
      </c>
      <c r="S12" s="89">
        <v>11956.810504266472</v>
      </c>
      <c r="T12" s="89">
        <f t="shared" si="0"/>
        <v>17956.669519374715</v>
      </c>
      <c r="V12" t="s">
        <v>2334</v>
      </c>
      <c r="X12" s="28" t="s">
        <v>123</v>
      </c>
      <c r="Y12" s="28">
        <v>205</v>
      </c>
    </row>
    <row r="13" spans="1:25" ht="15" x14ac:dyDescent="0.25">
      <c r="A13" s="64" t="s">
        <v>32</v>
      </c>
      <c r="B13" s="64" t="s">
        <v>86</v>
      </c>
      <c r="C13" s="64" t="s">
        <v>128</v>
      </c>
      <c r="D13" s="64" t="s">
        <v>127</v>
      </c>
      <c r="E13" s="66">
        <v>99</v>
      </c>
      <c r="F13" s="67">
        <v>99</v>
      </c>
      <c r="G13" s="86">
        <v>103</v>
      </c>
      <c r="H13" s="72"/>
      <c r="I13" s="69" t="s">
        <v>130</v>
      </c>
      <c r="J13" s="69" t="s">
        <v>129</v>
      </c>
      <c r="K13" s="70">
        <f t="shared" si="1"/>
        <v>27956</v>
      </c>
      <c r="L13" s="70">
        <f t="shared" si="2"/>
        <v>28552</v>
      </c>
      <c r="M13" s="70">
        <f t="shared" si="3"/>
        <v>29991</v>
      </c>
      <c r="N13" s="70"/>
      <c r="O13" s="71">
        <v>62</v>
      </c>
      <c r="Q13" s="88" t="s">
        <v>127</v>
      </c>
      <c r="R13" s="89">
        <v>1358.1676167908083</v>
      </c>
      <c r="S13" s="89">
        <v>3057.3034004838505</v>
      </c>
      <c r="T13" s="89">
        <f t="shared" si="0"/>
        <v>4415.4710172746591</v>
      </c>
      <c r="X13" s="28" t="s">
        <v>127</v>
      </c>
      <c r="Y13" s="28">
        <v>62</v>
      </c>
    </row>
    <row r="14" spans="1:25" ht="15" x14ac:dyDescent="0.25">
      <c r="A14" s="64" t="s">
        <v>32</v>
      </c>
      <c r="B14" s="64" t="s">
        <v>86</v>
      </c>
      <c r="C14" s="64" t="s">
        <v>132</v>
      </c>
      <c r="D14" s="64" t="s">
        <v>131</v>
      </c>
      <c r="E14" s="66">
        <v>2103</v>
      </c>
      <c r="F14" s="67">
        <v>2167</v>
      </c>
      <c r="G14" s="86">
        <v>2241</v>
      </c>
      <c r="H14" s="72"/>
      <c r="I14" s="69" t="s">
        <v>134</v>
      </c>
      <c r="J14" s="69" t="s">
        <v>133</v>
      </c>
      <c r="K14" s="70">
        <f t="shared" si="1"/>
        <v>34283</v>
      </c>
      <c r="L14" s="70">
        <f t="shared" si="2"/>
        <v>36027</v>
      </c>
      <c r="M14" s="70">
        <f t="shared" si="3"/>
        <v>38652</v>
      </c>
      <c r="N14" s="70"/>
      <c r="O14" s="71">
        <v>1170</v>
      </c>
      <c r="Q14" s="88" t="s">
        <v>131</v>
      </c>
      <c r="R14" s="89">
        <v>27992.0872198254</v>
      </c>
      <c r="S14" s="89">
        <v>57525.942936557214</v>
      </c>
      <c r="T14" s="89">
        <f t="shared" si="0"/>
        <v>85518.030156382621</v>
      </c>
      <c r="X14" s="28" t="s">
        <v>131</v>
      </c>
      <c r="Y14" s="28">
        <v>1170</v>
      </c>
    </row>
    <row r="15" spans="1:25" ht="15" x14ac:dyDescent="0.25">
      <c r="A15" s="64" t="s">
        <v>32</v>
      </c>
      <c r="B15" s="64" t="s">
        <v>86</v>
      </c>
      <c r="C15" s="64" t="s">
        <v>136</v>
      </c>
      <c r="D15" s="64" t="s">
        <v>135</v>
      </c>
      <c r="E15" s="66">
        <v>493</v>
      </c>
      <c r="F15" s="67">
        <v>511</v>
      </c>
      <c r="G15" s="86">
        <v>583</v>
      </c>
      <c r="H15" s="72"/>
      <c r="I15" s="69" t="s">
        <v>138</v>
      </c>
      <c r="J15" s="69" t="s">
        <v>137</v>
      </c>
      <c r="K15" s="70">
        <f t="shared" si="1"/>
        <v>9488</v>
      </c>
      <c r="L15" s="70">
        <f t="shared" si="2"/>
        <v>10263</v>
      </c>
      <c r="M15" s="70">
        <f t="shared" si="3"/>
        <v>10810</v>
      </c>
      <c r="N15" s="70"/>
      <c r="O15" s="71">
        <v>311</v>
      </c>
      <c r="Q15" s="88" t="s">
        <v>135</v>
      </c>
      <c r="R15" s="89">
        <v>5867.7565341764312</v>
      </c>
      <c r="S15" s="89">
        <v>12324.385186636726</v>
      </c>
      <c r="T15" s="89">
        <f t="shared" si="0"/>
        <v>18192.141720813157</v>
      </c>
      <c r="X15" s="28" t="s">
        <v>135</v>
      </c>
      <c r="Y15" s="28">
        <v>311</v>
      </c>
    </row>
    <row r="16" spans="1:25" ht="15" x14ac:dyDescent="0.25">
      <c r="A16" s="64" t="s">
        <v>32</v>
      </c>
      <c r="B16" s="64" t="s">
        <v>86</v>
      </c>
      <c r="C16" s="64" t="s">
        <v>140</v>
      </c>
      <c r="D16" s="64" t="s">
        <v>139</v>
      </c>
      <c r="E16" s="66">
        <v>107</v>
      </c>
      <c r="F16" s="67">
        <v>107</v>
      </c>
      <c r="G16" s="86">
        <v>121</v>
      </c>
      <c r="H16" s="72"/>
      <c r="I16" s="69" t="s">
        <v>142</v>
      </c>
      <c r="J16" s="69" t="s">
        <v>141</v>
      </c>
      <c r="K16" s="70">
        <f t="shared" si="1"/>
        <v>17918</v>
      </c>
      <c r="L16" s="70">
        <f t="shared" si="2"/>
        <v>18659</v>
      </c>
      <c r="M16" s="70">
        <f t="shared" si="3"/>
        <v>19967</v>
      </c>
      <c r="N16" s="70"/>
      <c r="O16" s="71">
        <v>64</v>
      </c>
      <c r="Q16" s="88" t="s">
        <v>139</v>
      </c>
      <c r="R16" s="89">
        <v>1479.3070379341898</v>
      </c>
      <c r="S16" s="89">
        <v>3096.1828300080533</v>
      </c>
      <c r="T16" s="89">
        <f t="shared" si="0"/>
        <v>4575.4898679422431</v>
      </c>
      <c r="X16" s="28" t="s">
        <v>139</v>
      </c>
      <c r="Y16" s="28">
        <v>64</v>
      </c>
    </row>
    <row r="17" spans="1:25" ht="15" x14ac:dyDescent="0.25">
      <c r="A17" s="64" t="s">
        <v>32</v>
      </c>
      <c r="B17" s="64" t="s">
        <v>86</v>
      </c>
      <c r="C17" s="64" t="s">
        <v>144</v>
      </c>
      <c r="D17" s="64" t="s">
        <v>143</v>
      </c>
      <c r="E17" s="66">
        <v>30</v>
      </c>
      <c r="F17" s="67">
        <v>37</v>
      </c>
      <c r="G17" s="86">
        <v>38</v>
      </c>
      <c r="H17" s="72"/>
      <c r="I17" s="69" t="s">
        <v>146</v>
      </c>
      <c r="J17" s="69" t="s">
        <v>145</v>
      </c>
      <c r="K17" s="70">
        <f t="shared" si="1"/>
        <v>21091</v>
      </c>
      <c r="L17" s="70">
        <f t="shared" si="2"/>
        <v>22134</v>
      </c>
      <c r="M17" s="70">
        <f t="shared" si="3"/>
        <v>23059</v>
      </c>
      <c r="N17" s="70"/>
      <c r="O17" s="71">
        <v>35</v>
      </c>
      <c r="Q17" s="88" t="s">
        <v>143</v>
      </c>
      <c r="R17" s="89">
        <v>1349.4973799106415</v>
      </c>
      <c r="S17" s="89">
        <v>2092.3748335694545</v>
      </c>
      <c r="T17" s="89">
        <f t="shared" si="0"/>
        <v>3441.872213480096</v>
      </c>
      <c r="X17" s="28" t="s">
        <v>143</v>
      </c>
      <c r="Y17" s="28">
        <v>35</v>
      </c>
    </row>
    <row r="18" spans="1:25" ht="15" x14ac:dyDescent="0.25">
      <c r="A18" s="64" t="s">
        <v>32</v>
      </c>
      <c r="B18" s="64" t="s">
        <v>86</v>
      </c>
      <c r="C18" s="64" t="s">
        <v>148</v>
      </c>
      <c r="D18" s="64" t="s">
        <v>147</v>
      </c>
      <c r="E18" s="66">
        <v>431</v>
      </c>
      <c r="F18" s="67">
        <v>450</v>
      </c>
      <c r="G18" s="86">
        <v>475</v>
      </c>
      <c r="H18" s="72"/>
      <c r="I18" s="69" t="s">
        <v>150</v>
      </c>
      <c r="J18" s="69" t="s">
        <v>149</v>
      </c>
      <c r="K18" s="70">
        <f t="shared" si="1"/>
        <v>16036</v>
      </c>
      <c r="L18" s="70">
        <f t="shared" si="2"/>
        <v>16904</v>
      </c>
      <c r="M18" s="70">
        <f t="shared" si="3"/>
        <v>17570</v>
      </c>
      <c r="N18" s="70"/>
      <c r="O18" s="71">
        <v>352</v>
      </c>
      <c r="Q18" s="88" t="s">
        <v>147</v>
      </c>
      <c r="R18" s="89">
        <v>11339.970730951507</v>
      </c>
      <c r="S18" s="89">
        <v>24777.438244220306</v>
      </c>
      <c r="T18" s="89">
        <f t="shared" si="0"/>
        <v>36117.408975171813</v>
      </c>
      <c r="X18" s="28" t="s">
        <v>147</v>
      </c>
      <c r="Y18" s="28">
        <v>352</v>
      </c>
    </row>
    <row r="19" spans="1:25" ht="15" x14ac:dyDescent="0.25">
      <c r="A19" s="64" t="s">
        <v>32</v>
      </c>
      <c r="B19" s="64" t="s">
        <v>86</v>
      </c>
      <c r="C19" s="64" t="s">
        <v>152</v>
      </c>
      <c r="D19" s="64" t="s">
        <v>151</v>
      </c>
      <c r="E19" s="66">
        <v>54</v>
      </c>
      <c r="F19" s="67">
        <v>56</v>
      </c>
      <c r="G19" s="86">
        <v>67</v>
      </c>
      <c r="H19" s="72"/>
      <c r="I19" s="69" t="s">
        <v>154</v>
      </c>
      <c r="J19" s="69" t="s">
        <v>153</v>
      </c>
      <c r="K19" s="70">
        <f>SUMIF($D$3:$D$1123,J19,$E$3:$E$1123)</f>
        <v>8392</v>
      </c>
      <c r="L19" s="70">
        <f>SUMIF($D$3:$D$1123,J19,$F$3:$F$1123)</f>
        <v>8489</v>
      </c>
      <c r="M19" s="70">
        <f>SUMIF($D$3:$D$1123,J19,$G$3:$G$1123)</f>
        <v>8744</v>
      </c>
      <c r="N19" s="70"/>
      <c r="O19" s="71">
        <v>57</v>
      </c>
      <c r="Q19" s="88" t="s">
        <v>151</v>
      </c>
      <c r="R19" s="89">
        <v>839.23997852083164</v>
      </c>
      <c r="S19" s="89">
        <v>2657.6200289411568</v>
      </c>
      <c r="T19" s="89">
        <f t="shared" si="0"/>
        <v>3496.8600074619885</v>
      </c>
      <c r="X19" s="28" t="s">
        <v>151</v>
      </c>
      <c r="Y19" s="28">
        <v>57</v>
      </c>
    </row>
    <row r="20" spans="1:25" ht="15" x14ac:dyDescent="0.25">
      <c r="A20" s="64" t="s">
        <v>32</v>
      </c>
      <c r="B20" s="64" t="s">
        <v>86</v>
      </c>
      <c r="C20" s="64" t="s">
        <v>156</v>
      </c>
      <c r="D20" s="64" t="s">
        <v>155</v>
      </c>
      <c r="E20" s="66">
        <v>4773</v>
      </c>
      <c r="F20" s="67">
        <v>4917</v>
      </c>
      <c r="G20" s="86">
        <v>5063</v>
      </c>
      <c r="H20" s="72"/>
      <c r="I20" s="69" t="s">
        <v>158</v>
      </c>
      <c r="J20" s="69" t="s">
        <v>157</v>
      </c>
      <c r="K20" s="70">
        <f t="shared" ref="K20:K28" si="4">SUMIF($A$3:$A$1123,J20,$E$3:$E$1123)</f>
        <v>14657</v>
      </c>
      <c r="L20" s="70">
        <f t="shared" ref="L20:L28" si="5">SUMIF($A$3:$A$1123,J20,$F$3:$F$1123)</f>
        <v>15401</v>
      </c>
      <c r="M20" s="70">
        <f t="shared" ref="M20:M28" si="6">SUMIF($A$3:$A$1123,J20,$G$3:$G$1123)</f>
        <v>16442</v>
      </c>
      <c r="N20" s="70"/>
      <c r="O20" s="71">
        <v>3486</v>
      </c>
      <c r="Q20" s="88" t="s">
        <v>155</v>
      </c>
      <c r="R20" s="89">
        <v>122485.21756441255</v>
      </c>
      <c r="S20" s="89">
        <v>261228.18816379242</v>
      </c>
      <c r="T20" s="89">
        <f t="shared" si="0"/>
        <v>383713.40572820499</v>
      </c>
      <c r="X20" s="28" t="s">
        <v>155</v>
      </c>
      <c r="Y20" s="28">
        <v>3486</v>
      </c>
    </row>
    <row r="21" spans="1:25" ht="15" x14ac:dyDescent="0.25">
      <c r="A21" s="64" t="s">
        <v>32</v>
      </c>
      <c r="B21" s="64" t="s">
        <v>86</v>
      </c>
      <c r="C21" s="64" t="s">
        <v>160</v>
      </c>
      <c r="D21" s="64" t="s">
        <v>159</v>
      </c>
      <c r="E21" s="66">
        <v>95</v>
      </c>
      <c r="F21" s="67">
        <v>98</v>
      </c>
      <c r="G21" s="86">
        <v>116</v>
      </c>
      <c r="H21" s="72"/>
      <c r="I21" s="69" t="s">
        <v>162</v>
      </c>
      <c r="J21" s="69" t="s">
        <v>161</v>
      </c>
      <c r="K21" s="70">
        <f t="shared" si="4"/>
        <v>19024</v>
      </c>
      <c r="L21" s="70">
        <f t="shared" si="5"/>
        <v>19796</v>
      </c>
      <c r="M21" s="70">
        <f t="shared" si="6"/>
        <v>21231</v>
      </c>
      <c r="N21" s="70"/>
      <c r="O21" s="71">
        <v>90</v>
      </c>
      <c r="Q21" s="88" t="s">
        <v>159</v>
      </c>
      <c r="R21" s="89">
        <v>1788.9995489975752</v>
      </c>
      <c r="S21" s="89">
        <v>4380.2446893801871</v>
      </c>
      <c r="T21" s="89">
        <f t="shared" si="0"/>
        <v>6169.2442383777625</v>
      </c>
      <c r="X21" s="28" t="s">
        <v>159</v>
      </c>
      <c r="Y21" s="28">
        <v>90</v>
      </c>
    </row>
    <row r="22" spans="1:25" ht="15" x14ac:dyDescent="0.25">
      <c r="A22" s="64" t="s">
        <v>32</v>
      </c>
      <c r="B22" s="64" t="s">
        <v>86</v>
      </c>
      <c r="C22" s="64" t="s">
        <v>164</v>
      </c>
      <c r="D22" s="64" t="s">
        <v>163</v>
      </c>
      <c r="E22" s="66">
        <v>218</v>
      </c>
      <c r="F22" s="67">
        <v>230</v>
      </c>
      <c r="G22" s="86">
        <v>262</v>
      </c>
      <c r="H22" s="72"/>
      <c r="I22" s="69" t="s">
        <v>166</v>
      </c>
      <c r="J22" s="69" t="s">
        <v>165</v>
      </c>
      <c r="K22" s="70">
        <f t="shared" si="4"/>
        <v>23327</v>
      </c>
      <c r="L22" s="70">
        <f t="shared" si="5"/>
        <v>23891</v>
      </c>
      <c r="M22" s="70">
        <f t="shared" si="6"/>
        <v>23783</v>
      </c>
      <c r="N22" s="70"/>
      <c r="O22" s="71">
        <v>143</v>
      </c>
      <c r="Q22" s="88" t="s">
        <v>163</v>
      </c>
      <c r="R22" s="89">
        <v>3170.4671450152327</v>
      </c>
      <c r="S22" s="89">
        <v>6812.0723209165862</v>
      </c>
      <c r="T22" s="89">
        <f t="shared" si="0"/>
        <v>9982.539465931819</v>
      </c>
      <c r="X22" s="28" t="s">
        <v>163</v>
      </c>
      <c r="Y22" s="28">
        <v>143</v>
      </c>
    </row>
    <row r="23" spans="1:25" ht="15" x14ac:dyDescent="0.25">
      <c r="A23" s="64" t="s">
        <v>32</v>
      </c>
      <c r="B23" s="64" t="s">
        <v>86</v>
      </c>
      <c r="C23" s="64" t="s">
        <v>168</v>
      </c>
      <c r="D23" s="64" t="s">
        <v>167</v>
      </c>
      <c r="E23" s="66">
        <v>305</v>
      </c>
      <c r="F23" s="67">
        <v>309</v>
      </c>
      <c r="G23" s="86">
        <v>354</v>
      </c>
      <c r="H23" s="72"/>
      <c r="I23" s="69" t="s">
        <v>170</v>
      </c>
      <c r="J23" s="69" t="s">
        <v>169</v>
      </c>
      <c r="K23" s="70">
        <f t="shared" si="4"/>
        <v>5378</v>
      </c>
      <c r="L23" s="70">
        <f t="shared" si="5"/>
        <v>5752</v>
      </c>
      <c r="M23" s="70">
        <f t="shared" si="6"/>
        <v>6214</v>
      </c>
      <c r="N23" s="70"/>
      <c r="O23" s="71">
        <v>196</v>
      </c>
      <c r="Q23" s="88" t="s">
        <v>167</v>
      </c>
      <c r="R23" s="89">
        <v>6918.4055318822157</v>
      </c>
      <c r="S23" s="89">
        <v>11320.643073860614</v>
      </c>
      <c r="T23" s="89">
        <f t="shared" si="0"/>
        <v>18239.048605742828</v>
      </c>
      <c r="X23" s="28" t="s">
        <v>167</v>
      </c>
      <c r="Y23" s="28">
        <v>196</v>
      </c>
    </row>
    <row r="24" spans="1:25" ht="15" x14ac:dyDescent="0.25">
      <c r="A24" s="64" t="s">
        <v>32</v>
      </c>
      <c r="B24" s="64" t="s">
        <v>86</v>
      </c>
      <c r="C24" s="64" t="s">
        <v>172</v>
      </c>
      <c r="D24" s="64" t="s">
        <v>171</v>
      </c>
      <c r="E24" s="66">
        <v>97</v>
      </c>
      <c r="F24" s="67">
        <v>107</v>
      </c>
      <c r="G24" s="86">
        <v>123</v>
      </c>
      <c r="H24" s="72"/>
      <c r="I24" s="69" t="s">
        <v>174</v>
      </c>
      <c r="J24" s="69" t="s">
        <v>173</v>
      </c>
      <c r="K24" s="70">
        <f t="shared" si="4"/>
        <v>10050</v>
      </c>
      <c r="L24" s="70">
        <f t="shared" si="5"/>
        <v>10561</v>
      </c>
      <c r="M24" s="70">
        <f t="shared" si="6"/>
        <v>11731</v>
      </c>
      <c r="N24" s="70"/>
      <c r="O24" s="71">
        <v>78</v>
      </c>
      <c r="Q24" s="88" t="s">
        <v>171</v>
      </c>
      <c r="R24" s="89">
        <v>1169.1257117154896</v>
      </c>
      <c r="S24" s="89">
        <v>3398.5589382190942</v>
      </c>
      <c r="T24" s="89">
        <f t="shared" si="0"/>
        <v>4567.6846499345838</v>
      </c>
      <c r="X24" s="28" t="s">
        <v>171</v>
      </c>
      <c r="Y24" s="28">
        <v>78</v>
      </c>
    </row>
    <row r="25" spans="1:25" ht="15" x14ac:dyDescent="0.25">
      <c r="A25" s="64" t="s">
        <v>32</v>
      </c>
      <c r="B25" s="64" t="s">
        <v>86</v>
      </c>
      <c r="C25" s="64" t="s">
        <v>176</v>
      </c>
      <c r="D25" s="64" t="s">
        <v>175</v>
      </c>
      <c r="E25" s="66">
        <v>110</v>
      </c>
      <c r="F25" s="67">
        <v>114</v>
      </c>
      <c r="G25" s="86">
        <v>125</v>
      </c>
      <c r="H25" s="72"/>
      <c r="I25" s="69" t="s">
        <v>178</v>
      </c>
      <c r="J25" s="69" t="s">
        <v>177</v>
      </c>
      <c r="K25" s="70">
        <f t="shared" si="4"/>
        <v>28835</v>
      </c>
      <c r="L25" s="70">
        <f t="shared" si="5"/>
        <v>29522</v>
      </c>
      <c r="M25" s="70">
        <f t="shared" si="6"/>
        <v>31573</v>
      </c>
      <c r="N25" s="70"/>
      <c r="O25" s="71">
        <v>94</v>
      </c>
      <c r="Q25" s="88" t="s">
        <v>175</v>
      </c>
      <c r="R25" s="89">
        <v>1458.9268383851338</v>
      </c>
      <c r="S25" s="89">
        <v>4043.2501144526514</v>
      </c>
      <c r="T25" s="89">
        <f t="shared" si="0"/>
        <v>5502.1769528377854</v>
      </c>
      <c r="X25" s="28" t="s">
        <v>175</v>
      </c>
      <c r="Y25" s="28">
        <v>94</v>
      </c>
    </row>
    <row r="26" spans="1:25" ht="15" x14ac:dyDescent="0.25">
      <c r="A26" s="64" t="s">
        <v>32</v>
      </c>
      <c r="B26" s="64" t="s">
        <v>86</v>
      </c>
      <c r="C26" s="64" t="s">
        <v>180</v>
      </c>
      <c r="D26" s="64" t="s">
        <v>179</v>
      </c>
      <c r="E26" s="66">
        <v>447</v>
      </c>
      <c r="F26" s="67">
        <v>471</v>
      </c>
      <c r="G26" s="86">
        <v>512</v>
      </c>
      <c r="H26" s="72"/>
      <c r="I26" s="69" t="s">
        <v>182</v>
      </c>
      <c r="J26" s="69" t="s">
        <v>181</v>
      </c>
      <c r="K26" s="70">
        <f t="shared" si="4"/>
        <v>14009</v>
      </c>
      <c r="L26" s="70">
        <f t="shared" si="5"/>
        <v>14944</v>
      </c>
      <c r="M26" s="70">
        <f t="shared" si="6"/>
        <v>15765</v>
      </c>
      <c r="N26" s="70"/>
      <c r="O26" s="71">
        <v>336</v>
      </c>
      <c r="Q26" s="88" t="s">
        <v>179</v>
      </c>
      <c r="R26" s="89">
        <v>3992.4748351045437</v>
      </c>
      <c r="S26" s="89">
        <v>12034.623090447243</v>
      </c>
      <c r="T26" s="89">
        <f t="shared" si="0"/>
        <v>16027.097925551787</v>
      </c>
      <c r="X26" s="28" t="s">
        <v>179</v>
      </c>
      <c r="Y26" s="28">
        <v>336</v>
      </c>
    </row>
    <row r="27" spans="1:25" ht="15" x14ac:dyDescent="0.25">
      <c r="A27" s="64" t="s">
        <v>32</v>
      </c>
      <c r="B27" s="64" t="s">
        <v>86</v>
      </c>
      <c r="C27" s="64" t="s">
        <v>184</v>
      </c>
      <c r="D27" s="64" t="s">
        <v>183</v>
      </c>
      <c r="E27" s="66">
        <v>115</v>
      </c>
      <c r="F27" s="67">
        <v>119</v>
      </c>
      <c r="G27" s="86">
        <v>134</v>
      </c>
      <c r="H27" s="72"/>
      <c r="I27" s="69" t="s">
        <v>186</v>
      </c>
      <c r="J27" s="69" t="s">
        <v>185</v>
      </c>
      <c r="K27" s="70">
        <f t="shared" si="4"/>
        <v>16303</v>
      </c>
      <c r="L27" s="70">
        <f t="shared" si="5"/>
        <v>16946</v>
      </c>
      <c r="M27" s="70">
        <f t="shared" si="6"/>
        <v>18517</v>
      </c>
      <c r="N27" s="70"/>
      <c r="O27" s="71">
        <v>79</v>
      </c>
      <c r="Q27" s="88" t="s">
        <v>183</v>
      </c>
      <c r="R27" s="89">
        <v>1492.3440860162925</v>
      </c>
      <c r="S27" s="89">
        <v>3638.0658054439427</v>
      </c>
      <c r="T27" s="89">
        <f t="shared" si="0"/>
        <v>5130.4098914602355</v>
      </c>
      <c r="X27" s="28" t="s">
        <v>183</v>
      </c>
      <c r="Y27" s="28">
        <v>79</v>
      </c>
    </row>
    <row r="28" spans="1:25" ht="15" x14ac:dyDescent="0.25">
      <c r="A28" s="64" t="s">
        <v>32</v>
      </c>
      <c r="B28" s="64" t="s">
        <v>86</v>
      </c>
      <c r="C28" s="64" t="s">
        <v>188</v>
      </c>
      <c r="D28" s="64" t="s">
        <v>187</v>
      </c>
      <c r="E28" s="66">
        <v>792</v>
      </c>
      <c r="F28" s="67">
        <v>848</v>
      </c>
      <c r="G28" s="86">
        <v>870</v>
      </c>
      <c r="H28" s="72"/>
      <c r="I28" s="69" t="s">
        <v>190</v>
      </c>
      <c r="J28" s="69" t="s">
        <v>189</v>
      </c>
      <c r="K28" s="70">
        <f t="shared" si="4"/>
        <v>50745</v>
      </c>
      <c r="L28" s="70">
        <f t="shared" si="5"/>
        <v>52149</v>
      </c>
      <c r="M28" s="70">
        <f t="shared" si="6"/>
        <v>55624</v>
      </c>
      <c r="N28" s="70"/>
      <c r="O28" s="71">
        <v>466</v>
      </c>
      <c r="Q28" s="88" t="s">
        <v>187</v>
      </c>
      <c r="R28" s="89">
        <v>26739.874833730886</v>
      </c>
      <c r="S28" s="89">
        <v>39205.196266393505</v>
      </c>
      <c r="T28" s="89">
        <f t="shared" si="0"/>
        <v>65945.071100124391</v>
      </c>
      <c r="X28" s="28" t="s">
        <v>187</v>
      </c>
      <c r="Y28" s="28">
        <v>466</v>
      </c>
    </row>
    <row r="29" spans="1:25" ht="15" x14ac:dyDescent="0.25">
      <c r="A29" s="64" t="s">
        <v>32</v>
      </c>
      <c r="B29" s="64" t="s">
        <v>86</v>
      </c>
      <c r="C29" s="64" t="s">
        <v>192</v>
      </c>
      <c r="D29" s="64" t="s">
        <v>191</v>
      </c>
      <c r="E29" s="66">
        <v>92</v>
      </c>
      <c r="F29" s="67">
        <v>95</v>
      </c>
      <c r="G29" s="86">
        <v>117</v>
      </c>
      <c r="H29" s="72"/>
      <c r="I29" s="69" t="s">
        <v>194</v>
      </c>
      <c r="J29" s="69" t="s">
        <v>193</v>
      </c>
      <c r="K29" s="70">
        <f>SUMIF($D$3:$D$1123,J29,$E$3:$E$1123)</f>
        <v>4660</v>
      </c>
      <c r="L29" s="70">
        <f>SUMIF($D$3:$D$1123,J29,$F$3:$F$1123)</f>
        <v>4773</v>
      </c>
      <c r="M29" s="70">
        <f>SUMIF($D$3:$D$1123,J29,$G$3:$G$1123)</f>
        <v>5481</v>
      </c>
      <c r="N29" s="70"/>
      <c r="O29" s="71">
        <v>88</v>
      </c>
      <c r="Q29" s="88" t="s">
        <v>191</v>
      </c>
      <c r="R29" s="89">
        <v>1396.7603176941602</v>
      </c>
      <c r="S29" s="89">
        <v>3824.0138395457398</v>
      </c>
      <c r="T29" s="89">
        <f t="shared" si="0"/>
        <v>5220.7741572399</v>
      </c>
      <c r="X29" s="28" t="s">
        <v>191</v>
      </c>
      <c r="Y29" s="28">
        <v>88</v>
      </c>
    </row>
    <row r="30" spans="1:25" ht="15" x14ac:dyDescent="0.25">
      <c r="A30" s="64" t="s">
        <v>32</v>
      </c>
      <c r="B30" s="64" t="s">
        <v>86</v>
      </c>
      <c r="C30" s="64" t="s">
        <v>196</v>
      </c>
      <c r="D30" s="64" t="s">
        <v>195</v>
      </c>
      <c r="E30" s="66">
        <v>178</v>
      </c>
      <c r="F30" s="67">
        <v>177</v>
      </c>
      <c r="G30" s="86">
        <v>191</v>
      </c>
      <c r="H30" s="72"/>
      <c r="I30" s="69" t="s">
        <v>198</v>
      </c>
      <c r="J30" s="69" t="s">
        <v>197</v>
      </c>
      <c r="K30" s="70">
        <f t="shared" ref="K30:K38" si="7">SUMIF($A$3:$A$1123,J30,$E$3:$E$1123)</f>
        <v>5174</v>
      </c>
      <c r="L30" s="70">
        <f t="shared" ref="L30:L38" si="8">SUMIF($A$3:$A$1123,J30,$F$3:$F$1123)</f>
        <v>5397</v>
      </c>
      <c r="M30" s="70">
        <f t="shared" ref="M30:M38" si="9">SUMIF($A$3:$A$1123,J30,$G$3:$G$1123)</f>
        <v>5152</v>
      </c>
      <c r="N30" s="70"/>
      <c r="O30" s="71">
        <v>135</v>
      </c>
      <c r="Q30" s="88" t="s">
        <v>195</v>
      </c>
      <c r="R30" s="89">
        <v>3429.9439853829294</v>
      </c>
      <c r="S30" s="89">
        <v>6465.3361623307928</v>
      </c>
      <c r="T30" s="89">
        <f t="shared" si="0"/>
        <v>9895.2801477137218</v>
      </c>
      <c r="X30" s="28" t="s">
        <v>195</v>
      </c>
      <c r="Y30" s="28">
        <v>135</v>
      </c>
    </row>
    <row r="31" spans="1:25" ht="15" x14ac:dyDescent="0.25">
      <c r="A31" s="64" t="s">
        <v>32</v>
      </c>
      <c r="B31" s="64" t="s">
        <v>86</v>
      </c>
      <c r="C31" s="64" t="s">
        <v>200</v>
      </c>
      <c r="D31" s="64" t="s">
        <v>199</v>
      </c>
      <c r="E31" s="66">
        <v>54</v>
      </c>
      <c r="F31" s="67">
        <v>54</v>
      </c>
      <c r="G31" s="86">
        <v>58</v>
      </c>
      <c r="H31" s="72"/>
      <c r="I31" s="69" t="s">
        <v>202</v>
      </c>
      <c r="J31" s="69" t="s">
        <v>201</v>
      </c>
      <c r="K31" s="70">
        <f t="shared" si="7"/>
        <v>6530</v>
      </c>
      <c r="L31" s="70">
        <f t="shared" si="8"/>
        <v>6858</v>
      </c>
      <c r="M31" s="70">
        <f t="shared" si="9"/>
        <v>7271</v>
      </c>
      <c r="N31" s="70"/>
      <c r="O31" s="71">
        <v>31</v>
      </c>
      <c r="Q31" s="88" t="s">
        <v>199</v>
      </c>
      <c r="R31" s="89">
        <v>1150.7581736795159</v>
      </c>
      <c r="S31" s="89">
        <v>1892.4155624908085</v>
      </c>
      <c r="T31" s="89">
        <f t="shared" si="0"/>
        <v>3043.1737361703244</v>
      </c>
      <c r="X31" s="28" t="s">
        <v>199</v>
      </c>
      <c r="Y31" s="28">
        <v>31</v>
      </c>
    </row>
    <row r="32" spans="1:25" ht="15" x14ac:dyDescent="0.25">
      <c r="A32" s="64" t="s">
        <v>32</v>
      </c>
      <c r="B32" s="64" t="s">
        <v>86</v>
      </c>
      <c r="C32" s="64" t="s">
        <v>204</v>
      </c>
      <c r="D32" s="64" t="s">
        <v>203</v>
      </c>
      <c r="E32" s="66">
        <v>39</v>
      </c>
      <c r="F32" s="67">
        <v>43</v>
      </c>
      <c r="G32" s="86">
        <v>47</v>
      </c>
      <c r="H32" s="72"/>
      <c r="I32" s="69" t="s">
        <v>206</v>
      </c>
      <c r="J32" s="69" t="s">
        <v>205</v>
      </c>
      <c r="K32" s="70">
        <f t="shared" si="7"/>
        <v>4624</v>
      </c>
      <c r="L32" s="70">
        <f t="shared" si="8"/>
        <v>4896</v>
      </c>
      <c r="M32" s="70">
        <f t="shared" si="9"/>
        <v>5267</v>
      </c>
      <c r="N32" s="70"/>
      <c r="O32" s="71">
        <v>31</v>
      </c>
      <c r="Q32" s="88" t="s">
        <v>203</v>
      </c>
      <c r="R32" s="89">
        <v>1226.6800925140058</v>
      </c>
      <c r="S32" s="89">
        <v>1997.9069986347506</v>
      </c>
      <c r="T32" s="89">
        <f t="shared" si="0"/>
        <v>3224.5870911487564</v>
      </c>
      <c r="X32" s="28" t="s">
        <v>203</v>
      </c>
      <c r="Y32" s="28">
        <v>31</v>
      </c>
    </row>
    <row r="33" spans="1:25" ht="15" x14ac:dyDescent="0.25">
      <c r="A33" s="64" t="s">
        <v>32</v>
      </c>
      <c r="B33" s="64" t="s">
        <v>86</v>
      </c>
      <c r="C33" s="64" t="s">
        <v>208</v>
      </c>
      <c r="D33" s="64" t="s">
        <v>207</v>
      </c>
      <c r="E33" s="66">
        <v>954</v>
      </c>
      <c r="F33" s="67">
        <v>966</v>
      </c>
      <c r="G33" s="86">
        <v>957</v>
      </c>
      <c r="H33" s="72"/>
      <c r="I33" s="69" t="s">
        <v>210</v>
      </c>
      <c r="J33" s="69" t="s">
        <v>209</v>
      </c>
      <c r="K33" s="70">
        <f t="shared" si="7"/>
        <v>767</v>
      </c>
      <c r="L33" s="70">
        <f t="shared" si="8"/>
        <v>787</v>
      </c>
      <c r="M33" s="70">
        <f t="shared" si="9"/>
        <v>871</v>
      </c>
      <c r="N33" s="70"/>
      <c r="O33" s="71">
        <v>514</v>
      </c>
      <c r="Q33" s="88" t="s">
        <v>207</v>
      </c>
      <c r="R33" s="89">
        <v>9392.2695106749507</v>
      </c>
      <c r="S33" s="89">
        <v>22490.601905299307</v>
      </c>
      <c r="T33" s="89">
        <f t="shared" si="0"/>
        <v>31882.871415974259</v>
      </c>
      <c r="X33" s="28" t="s">
        <v>207</v>
      </c>
      <c r="Y33" s="28">
        <v>514</v>
      </c>
    </row>
    <row r="34" spans="1:25" ht="15" x14ac:dyDescent="0.25">
      <c r="A34" s="64" t="s">
        <v>32</v>
      </c>
      <c r="B34" s="64" t="s">
        <v>86</v>
      </c>
      <c r="C34" s="64" t="s">
        <v>212</v>
      </c>
      <c r="D34" s="64" t="s">
        <v>211</v>
      </c>
      <c r="E34" s="66">
        <v>638</v>
      </c>
      <c r="F34" s="67">
        <v>637</v>
      </c>
      <c r="G34" s="86">
        <v>662</v>
      </c>
      <c r="H34" s="72"/>
      <c r="I34" s="69" t="s">
        <v>214</v>
      </c>
      <c r="J34" s="69" t="s">
        <v>213</v>
      </c>
      <c r="K34" s="70">
        <f t="shared" si="7"/>
        <v>1527</v>
      </c>
      <c r="L34" s="70">
        <f t="shared" si="8"/>
        <v>1644</v>
      </c>
      <c r="M34" s="70">
        <f t="shared" si="9"/>
        <v>1860</v>
      </c>
      <c r="N34" s="70"/>
      <c r="O34" s="71">
        <v>473</v>
      </c>
      <c r="Q34" s="88" t="s">
        <v>211</v>
      </c>
      <c r="R34" s="89">
        <v>10882.485464714504</v>
      </c>
      <c r="S34" s="89">
        <v>28286.866715380478</v>
      </c>
      <c r="T34" s="89">
        <f t="shared" si="0"/>
        <v>39169.352180094982</v>
      </c>
      <c r="X34" s="28" t="s">
        <v>211</v>
      </c>
      <c r="Y34" s="28">
        <v>473</v>
      </c>
    </row>
    <row r="35" spans="1:25" ht="15" x14ac:dyDescent="0.25">
      <c r="A35" s="64" t="s">
        <v>32</v>
      </c>
      <c r="B35" s="64" t="s">
        <v>86</v>
      </c>
      <c r="C35" s="64" t="s">
        <v>216</v>
      </c>
      <c r="D35" s="64" t="s">
        <v>215</v>
      </c>
      <c r="E35" s="66">
        <v>25</v>
      </c>
      <c r="F35" s="67">
        <v>31</v>
      </c>
      <c r="G35" s="86">
        <v>34</v>
      </c>
      <c r="H35" s="72"/>
      <c r="I35" s="69" t="s">
        <v>218</v>
      </c>
      <c r="J35" s="69" t="s">
        <v>217</v>
      </c>
      <c r="K35" s="70">
        <f t="shared" si="7"/>
        <v>875</v>
      </c>
      <c r="L35" s="70">
        <f t="shared" si="8"/>
        <v>998</v>
      </c>
      <c r="M35" s="70">
        <f t="shared" si="9"/>
        <v>956</v>
      </c>
      <c r="N35" s="70"/>
      <c r="O35" s="71">
        <v>22</v>
      </c>
      <c r="Q35" s="88" t="s">
        <v>215</v>
      </c>
      <c r="R35" s="89">
        <v>996.60986253402393</v>
      </c>
      <c r="S35" s="89">
        <v>1774.2974309744159</v>
      </c>
      <c r="T35" s="89">
        <f t="shared" si="0"/>
        <v>2770.9072935084396</v>
      </c>
      <c r="X35" s="28" t="s">
        <v>215</v>
      </c>
      <c r="Y35" s="28">
        <v>22</v>
      </c>
    </row>
    <row r="36" spans="1:25" ht="15" x14ac:dyDescent="0.25">
      <c r="A36" s="64" t="s">
        <v>32</v>
      </c>
      <c r="B36" s="64" t="s">
        <v>86</v>
      </c>
      <c r="C36" s="64" t="s">
        <v>220</v>
      </c>
      <c r="D36" s="64" t="s">
        <v>219</v>
      </c>
      <c r="E36" s="66">
        <v>1576</v>
      </c>
      <c r="F36" s="67">
        <v>1654</v>
      </c>
      <c r="G36" s="86">
        <v>1745</v>
      </c>
      <c r="H36" s="72"/>
      <c r="I36" s="69" t="s">
        <v>222</v>
      </c>
      <c r="J36" s="69" t="s">
        <v>221</v>
      </c>
      <c r="K36" s="70">
        <f t="shared" si="7"/>
        <v>1344</v>
      </c>
      <c r="L36" s="70">
        <f t="shared" si="8"/>
        <v>1410</v>
      </c>
      <c r="M36" s="70">
        <f t="shared" si="9"/>
        <v>1493</v>
      </c>
      <c r="N36" s="70"/>
      <c r="O36" s="71">
        <v>933</v>
      </c>
      <c r="Q36" s="88" t="s">
        <v>219</v>
      </c>
      <c r="R36" s="89">
        <v>19196.008788423351</v>
      </c>
      <c r="S36" s="89">
        <v>40808.299343153245</v>
      </c>
      <c r="T36" s="89">
        <f t="shared" si="0"/>
        <v>60004.308131576596</v>
      </c>
      <c r="X36" s="28" t="s">
        <v>219</v>
      </c>
      <c r="Y36" s="28">
        <v>933</v>
      </c>
    </row>
    <row r="37" spans="1:25" ht="15" x14ac:dyDescent="0.25">
      <c r="A37" s="64" t="s">
        <v>32</v>
      </c>
      <c r="B37" s="64" t="s">
        <v>86</v>
      </c>
      <c r="C37" s="64" t="s">
        <v>224</v>
      </c>
      <c r="D37" s="64" t="s">
        <v>223</v>
      </c>
      <c r="E37" s="66">
        <v>1166</v>
      </c>
      <c r="F37" s="67">
        <v>1222</v>
      </c>
      <c r="G37" s="86">
        <v>1272</v>
      </c>
      <c r="H37" s="72"/>
      <c r="I37" s="69" t="s">
        <v>226</v>
      </c>
      <c r="J37" s="69" t="s">
        <v>225</v>
      </c>
      <c r="K37" s="70">
        <f t="shared" si="7"/>
        <v>724</v>
      </c>
      <c r="L37" s="70">
        <f t="shared" si="8"/>
        <v>760</v>
      </c>
      <c r="M37" s="70">
        <f t="shared" si="9"/>
        <v>806</v>
      </c>
      <c r="N37" s="70"/>
      <c r="O37" s="71">
        <v>602</v>
      </c>
      <c r="Q37" s="88" t="s">
        <v>223</v>
      </c>
      <c r="R37" s="89">
        <v>11833.267851627999</v>
      </c>
      <c r="S37" s="89">
        <v>25867.548104904177</v>
      </c>
      <c r="T37" s="89">
        <f t="shared" si="0"/>
        <v>37700.815956532177</v>
      </c>
      <c r="X37" s="28" t="s">
        <v>223</v>
      </c>
      <c r="Y37" s="28">
        <v>602</v>
      </c>
    </row>
    <row r="38" spans="1:25" ht="15" x14ac:dyDescent="0.25">
      <c r="A38" s="64" t="s">
        <v>32</v>
      </c>
      <c r="B38" s="64" t="s">
        <v>86</v>
      </c>
      <c r="C38" s="64" t="s">
        <v>228</v>
      </c>
      <c r="D38" s="64" t="s">
        <v>227</v>
      </c>
      <c r="E38" s="66">
        <v>123</v>
      </c>
      <c r="F38" s="67">
        <v>130</v>
      </c>
      <c r="G38" s="86">
        <v>134</v>
      </c>
      <c r="H38" s="72"/>
      <c r="I38" s="69" t="s">
        <v>230</v>
      </c>
      <c r="J38" s="69" t="s">
        <v>229</v>
      </c>
      <c r="K38" s="70">
        <f t="shared" si="7"/>
        <v>1664</v>
      </c>
      <c r="L38" s="70">
        <f t="shared" si="8"/>
        <v>1780</v>
      </c>
      <c r="M38" s="70">
        <f t="shared" si="9"/>
        <v>1851</v>
      </c>
      <c r="N38" s="70"/>
      <c r="O38" s="71">
        <v>71</v>
      </c>
      <c r="Q38" s="88" t="s">
        <v>227</v>
      </c>
      <c r="R38" s="89">
        <v>2762.1542029170823</v>
      </c>
      <c r="S38" s="89">
        <v>4285.0202567826973</v>
      </c>
      <c r="T38" s="89">
        <f t="shared" si="0"/>
        <v>7047.1744596997796</v>
      </c>
      <c r="X38" s="28" t="s">
        <v>227</v>
      </c>
      <c r="Y38" s="28">
        <v>71</v>
      </c>
    </row>
    <row r="39" spans="1:25" ht="15" x14ac:dyDescent="0.25">
      <c r="A39" s="64" t="s">
        <v>32</v>
      </c>
      <c r="B39" s="64" t="s">
        <v>86</v>
      </c>
      <c r="C39" s="64" t="s">
        <v>232</v>
      </c>
      <c r="D39" s="64" t="s">
        <v>231</v>
      </c>
      <c r="E39" s="66">
        <v>179</v>
      </c>
      <c r="F39" s="67">
        <v>189</v>
      </c>
      <c r="G39" s="86">
        <v>213</v>
      </c>
      <c r="H39" s="72"/>
      <c r="J39" s="69"/>
      <c r="K39" s="69"/>
      <c r="L39" s="70"/>
      <c r="M39" s="70"/>
      <c r="N39" s="70"/>
      <c r="O39" s="71">
        <v>124</v>
      </c>
      <c r="Q39" s="88" t="s">
        <v>231</v>
      </c>
      <c r="R39" s="89">
        <v>3405.5127811015441</v>
      </c>
      <c r="S39" s="89">
        <v>6101.5529226401413</v>
      </c>
      <c r="T39" s="89">
        <f t="shared" si="0"/>
        <v>9507.0657037416859</v>
      </c>
      <c r="X39" s="28" t="s">
        <v>231</v>
      </c>
      <c r="Y39" s="28">
        <v>124</v>
      </c>
    </row>
    <row r="40" spans="1:25" ht="15" x14ac:dyDescent="0.25">
      <c r="A40" s="64" t="s">
        <v>32</v>
      </c>
      <c r="B40" s="64" t="s">
        <v>86</v>
      </c>
      <c r="C40" s="64" t="s">
        <v>234</v>
      </c>
      <c r="D40" s="64" t="s">
        <v>233</v>
      </c>
      <c r="E40" s="66">
        <v>39</v>
      </c>
      <c r="F40" s="67">
        <v>39</v>
      </c>
      <c r="G40" s="86">
        <v>49</v>
      </c>
      <c r="H40" s="72"/>
      <c r="I40" s="73" t="s">
        <v>235</v>
      </c>
      <c r="K40" s="74">
        <f>SUM(K2:K38)</f>
        <v>663072</v>
      </c>
      <c r="L40" s="74">
        <f>SUM(L2:L38)</f>
        <v>690659</v>
      </c>
      <c r="M40" s="74">
        <f>SUM(M2:M38)</f>
        <v>727372</v>
      </c>
      <c r="N40" s="75"/>
      <c r="O40" s="71">
        <v>30</v>
      </c>
      <c r="Q40" s="88" t="s">
        <v>233</v>
      </c>
      <c r="R40" s="89">
        <v>1074.7455315610955</v>
      </c>
      <c r="S40" s="89">
        <v>1999.1549589730712</v>
      </c>
      <c r="T40" s="89">
        <f t="shared" si="0"/>
        <v>3073.9004905341667</v>
      </c>
      <c r="X40" s="28" t="s">
        <v>233</v>
      </c>
      <c r="Y40" s="28">
        <v>30</v>
      </c>
    </row>
    <row r="41" spans="1:25" ht="15" x14ac:dyDescent="0.25">
      <c r="A41" s="64" t="s">
        <v>32</v>
      </c>
      <c r="B41" s="64" t="s">
        <v>86</v>
      </c>
      <c r="C41" s="64" t="s">
        <v>237</v>
      </c>
      <c r="D41" s="64" t="s">
        <v>236</v>
      </c>
      <c r="E41" s="66">
        <v>196</v>
      </c>
      <c r="F41" s="67">
        <v>200</v>
      </c>
      <c r="G41" s="86">
        <v>215</v>
      </c>
      <c r="H41" s="72"/>
      <c r="J41" s="69"/>
      <c r="K41" s="69"/>
      <c r="L41" s="69"/>
      <c r="M41" s="69"/>
      <c r="N41" s="69"/>
      <c r="O41" s="71">
        <v>170</v>
      </c>
      <c r="Q41" s="88" t="s">
        <v>236</v>
      </c>
      <c r="R41" s="89">
        <v>4273.1915168504311</v>
      </c>
      <c r="S41" s="89">
        <v>9347.8274598677999</v>
      </c>
      <c r="T41" s="89">
        <f t="shared" si="0"/>
        <v>13621.018976718231</v>
      </c>
      <c r="X41" s="28" t="s">
        <v>236</v>
      </c>
      <c r="Y41" s="28">
        <v>170</v>
      </c>
    </row>
    <row r="42" spans="1:25" ht="15" x14ac:dyDescent="0.25">
      <c r="A42" s="64" t="s">
        <v>32</v>
      </c>
      <c r="B42" s="64" t="s">
        <v>86</v>
      </c>
      <c r="C42" s="64" t="s">
        <v>239</v>
      </c>
      <c r="D42" s="64" t="s">
        <v>238</v>
      </c>
      <c r="E42" s="66">
        <v>555</v>
      </c>
      <c r="F42" s="67">
        <v>576</v>
      </c>
      <c r="G42" s="86">
        <v>660</v>
      </c>
      <c r="H42" s="72"/>
      <c r="J42" s="69"/>
      <c r="K42" s="69"/>
      <c r="L42" s="69"/>
      <c r="M42" s="69"/>
      <c r="N42" s="69"/>
      <c r="O42" s="71">
        <v>458</v>
      </c>
      <c r="Q42" s="88" t="s">
        <v>238</v>
      </c>
      <c r="R42" s="89">
        <v>20820.126201811461</v>
      </c>
      <c r="S42" s="89">
        <v>38560.189474184575</v>
      </c>
      <c r="T42" s="89">
        <f t="shared" si="0"/>
        <v>59380.31567599604</v>
      </c>
      <c r="X42" s="28" t="s">
        <v>238</v>
      </c>
      <c r="Y42" s="28">
        <v>458</v>
      </c>
    </row>
    <row r="43" spans="1:25" ht="15" x14ac:dyDescent="0.25">
      <c r="A43" s="64" t="s">
        <v>32</v>
      </c>
      <c r="B43" s="64" t="s">
        <v>86</v>
      </c>
      <c r="C43" s="64" t="s">
        <v>241</v>
      </c>
      <c r="D43" s="64" t="s">
        <v>240</v>
      </c>
      <c r="E43" s="66">
        <v>356</v>
      </c>
      <c r="F43" s="67">
        <v>413</v>
      </c>
      <c r="G43" s="86">
        <v>436</v>
      </c>
      <c r="H43" s="72"/>
      <c r="J43" s="69"/>
      <c r="K43" s="69"/>
      <c r="L43" s="69"/>
      <c r="M43" s="69"/>
      <c r="N43" s="69"/>
      <c r="O43" s="71">
        <v>264</v>
      </c>
      <c r="Q43" s="88" t="s">
        <v>240</v>
      </c>
      <c r="R43" s="89">
        <v>3755.3991472473804</v>
      </c>
      <c r="S43" s="89">
        <v>9132.9852048803223</v>
      </c>
      <c r="T43" s="89">
        <f t="shared" si="0"/>
        <v>12888.384352127703</v>
      </c>
      <c r="X43" s="28" t="s">
        <v>240</v>
      </c>
      <c r="Y43" s="28">
        <v>264</v>
      </c>
    </row>
    <row r="44" spans="1:25" ht="15" x14ac:dyDescent="0.25">
      <c r="A44" s="64" t="s">
        <v>32</v>
      </c>
      <c r="B44" s="64" t="s">
        <v>86</v>
      </c>
      <c r="C44" s="64" t="s">
        <v>243</v>
      </c>
      <c r="D44" s="64" t="s">
        <v>242</v>
      </c>
      <c r="E44" s="66">
        <v>213</v>
      </c>
      <c r="F44" s="67">
        <v>239</v>
      </c>
      <c r="G44" s="86">
        <v>242</v>
      </c>
      <c r="H44" s="72"/>
      <c r="J44" s="69"/>
      <c r="K44" s="69"/>
      <c r="L44" s="69"/>
      <c r="M44" s="69"/>
      <c r="N44" s="69"/>
      <c r="O44" s="71">
        <v>156</v>
      </c>
      <c r="Q44" s="88" t="s">
        <v>242</v>
      </c>
      <c r="R44" s="89">
        <v>4705.882835598869</v>
      </c>
      <c r="S44" s="89">
        <v>8782.6470909122818</v>
      </c>
      <c r="T44" s="89">
        <f t="shared" si="0"/>
        <v>13488.52992651115</v>
      </c>
      <c r="X44" s="28" t="s">
        <v>242</v>
      </c>
      <c r="Y44" s="28">
        <v>156</v>
      </c>
    </row>
    <row r="45" spans="1:25" ht="15" x14ac:dyDescent="0.25">
      <c r="A45" s="64" t="s">
        <v>32</v>
      </c>
      <c r="B45" s="64" t="s">
        <v>86</v>
      </c>
      <c r="C45" s="64" t="s">
        <v>245</v>
      </c>
      <c r="D45" s="64" t="s">
        <v>244</v>
      </c>
      <c r="E45" s="66">
        <v>99</v>
      </c>
      <c r="F45" s="67">
        <v>107</v>
      </c>
      <c r="G45" s="86">
        <v>120</v>
      </c>
      <c r="H45" s="72"/>
      <c r="J45" s="69"/>
      <c r="K45" s="69"/>
      <c r="L45" s="69"/>
      <c r="M45" s="69"/>
      <c r="N45" s="69"/>
      <c r="O45" s="71">
        <v>82</v>
      </c>
      <c r="Q45" s="88" t="s">
        <v>244</v>
      </c>
      <c r="R45" s="89">
        <v>3017.0931266784273</v>
      </c>
      <c r="S45" s="89">
        <v>5066.0466856582061</v>
      </c>
      <c r="T45" s="89">
        <f t="shared" si="0"/>
        <v>8083.1398123366334</v>
      </c>
      <c r="X45" s="28" t="s">
        <v>244</v>
      </c>
      <c r="Y45" s="28">
        <v>82</v>
      </c>
    </row>
    <row r="46" spans="1:25" ht="15" x14ac:dyDescent="0.25">
      <c r="A46" s="64" t="s">
        <v>32</v>
      </c>
      <c r="B46" s="64" t="s">
        <v>86</v>
      </c>
      <c r="C46" s="64" t="s">
        <v>247</v>
      </c>
      <c r="D46" s="64" t="s">
        <v>246</v>
      </c>
      <c r="E46" s="66">
        <v>902</v>
      </c>
      <c r="F46" s="67">
        <v>1012</v>
      </c>
      <c r="G46" s="86">
        <v>1130</v>
      </c>
      <c r="H46" s="72"/>
      <c r="J46" s="69"/>
      <c r="K46" s="69"/>
      <c r="L46" s="69"/>
      <c r="M46" s="69"/>
      <c r="N46" s="69"/>
      <c r="O46" s="71">
        <v>609</v>
      </c>
      <c r="Q46" s="88" t="s">
        <v>246</v>
      </c>
      <c r="R46" s="89">
        <v>8835.6162079040223</v>
      </c>
      <c r="S46" s="89">
        <v>22020.661351740655</v>
      </c>
      <c r="T46" s="89">
        <f t="shared" si="0"/>
        <v>30856.277559644677</v>
      </c>
      <c r="X46" s="28" t="s">
        <v>246</v>
      </c>
      <c r="Y46" s="28">
        <v>609</v>
      </c>
    </row>
    <row r="47" spans="1:25" ht="15" x14ac:dyDescent="0.25">
      <c r="A47" s="64" t="s">
        <v>32</v>
      </c>
      <c r="B47" s="64" t="s">
        <v>86</v>
      </c>
      <c r="C47" s="64" t="s">
        <v>249</v>
      </c>
      <c r="D47" s="64" t="s">
        <v>248</v>
      </c>
      <c r="E47" s="66">
        <v>132</v>
      </c>
      <c r="F47" s="67">
        <v>139</v>
      </c>
      <c r="G47" s="86">
        <v>149</v>
      </c>
      <c r="H47" s="72"/>
      <c r="J47" s="69"/>
      <c r="K47" s="69"/>
      <c r="L47" s="69"/>
      <c r="M47" s="69"/>
      <c r="N47" s="69"/>
      <c r="O47" s="71">
        <v>102</v>
      </c>
      <c r="Q47" s="88" t="s">
        <v>248</v>
      </c>
      <c r="R47" s="89">
        <v>1830.4759701337005</v>
      </c>
      <c r="S47" s="89">
        <v>5266.1131784611443</v>
      </c>
      <c r="T47" s="89">
        <f t="shared" si="0"/>
        <v>7096.589148594845</v>
      </c>
      <c r="X47" s="28" t="s">
        <v>248</v>
      </c>
      <c r="Y47" s="28">
        <v>102</v>
      </c>
    </row>
    <row r="48" spans="1:25" ht="15" x14ac:dyDescent="0.25">
      <c r="A48" s="64" t="s">
        <v>32</v>
      </c>
      <c r="B48" s="64" t="s">
        <v>86</v>
      </c>
      <c r="C48" s="64" t="s">
        <v>251</v>
      </c>
      <c r="D48" s="64" t="s">
        <v>250</v>
      </c>
      <c r="E48" s="66">
        <v>1399</v>
      </c>
      <c r="F48" s="67">
        <v>1460</v>
      </c>
      <c r="G48" s="86">
        <v>1613</v>
      </c>
      <c r="H48" s="72"/>
      <c r="J48" s="69"/>
      <c r="K48" s="69"/>
      <c r="L48" s="69"/>
      <c r="M48" s="69"/>
      <c r="N48" s="69"/>
      <c r="O48" s="71">
        <v>1070</v>
      </c>
      <c r="Q48" s="88" t="s">
        <v>250</v>
      </c>
      <c r="R48" s="89">
        <v>78507.262749093759</v>
      </c>
      <c r="S48" s="89">
        <v>113185.67959582574</v>
      </c>
      <c r="T48" s="89">
        <f t="shared" si="0"/>
        <v>191692.94234491949</v>
      </c>
      <c r="X48" s="28" t="s">
        <v>250</v>
      </c>
      <c r="Y48" s="28">
        <v>1070</v>
      </c>
    </row>
    <row r="49" spans="1:25" ht="15" x14ac:dyDescent="0.25">
      <c r="A49" s="64" t="s">
        <v>32</v>
      </c>
      <c r="B49" s="64" t="s">
        <v>86</v>
      </c>
      <c r="C49" s="64" t="s">
        <v>253</v>
      </c>
      <c r="D49" s="64" t="s">
        <v>252</v>
      </c>
      <c r="E49" s="66">
        <v>185</v>
      </c>
      <c r="F49" s="67">
        <v>185</v>
      </c>
      <c r="G49" s="86">
        <v>215</v>
      </c>
      <c r="H49" s="72"/>
      <c r="J49" s="69"/>
      <c r="K49" s="69"/>
      <c r="L49" s="69"/>
      <c r="M49" s="69"/>
      <c r="N49" s="69"/>
      <c r="O49" s="71">
        <v>165</v>
      </c>
      <c r="Q49" s="88" t="s">
        <v>252</v>
      </c>
      <c r="R49" s="89">
        <v>5035.608970027185</v>
      </c>
      <c r="S49" s="89">
        <v>10716.149926958058</v>
      </c>
      <c r="T49" s="89">
        <f t="shared" si="0"/>
        <v>15751.758896985244</v>
      </c>
      <c r="X49" s="28" t="s">
        <v>252</v>
      </c>
      <c r="Y49" s="28">
        <v>165</v>
      </c>
    </row>
    <row r="50" spans="1:25" ht="15" x14ac:dyDescent="0.25">
      <c r="A50" s="64" t="s">
        <v>32</v>
      </c>
      <c r="B50" s="64" t="s">
        <v>86</v>
      </c>
      <c r="C50" s="64" t="s">
        <v>255</v>
      </c>
      <c r="D50" s="64" t="s">
        <v>254</v>
      </c>
      <c r="E50" s="66">
        <v>336</v>
      </c>
      <c r="F50" s="67">
        <v>370</v>
      </c>
      <c r="G50" s="86">
        <v>423</v>
      </c>
      <c r="H50" s="72"/>
      <c r="J50" s="69"/>
      <c r="K50" s="69"/>
      <c r="L50" s="69"/>
      <c r="M50" s="69"/>
      <c r="N50" s="69"/>
      <c r="O50" s="71">
        <v>205</v>
      </c>
      <c r="Q50" s="88" t="s">
        <v>254</v>
      </c>
      <c r="R50" s="89">
        <v>4370.5423735510576</v>
      </c>
      <c r="S50" s="89">
        <v>8286.2718328988813</v>
      </c>
      <c r="T50" s="89">
        <f t="shared" si="0"/>
        <v>12656.814206449939</v>
      </c>
      <c r="X50" s="28" t="s">
        <v>254</v>
      </c>
      <c r="Y50" s="28">
        <v>205</v>
      </c>
    </row>
    <row r="51" spans="1:25" ht="15" x14ac:dyDescent="0.25">
      <c r="A51" s="64" t="s">
        <v>32</v>
      </c>
      <c r="B51" s="64" t="s">
        <v>86</v>
      </c>
      <c r="C51" s="64" t="s">
        <v>257</v>
      </c>
      <c r="D51" s="64" t="s">
        <v>256</v>
      </c>
      <c r="E51" s="66">
        <v>88</v>
      </c>
      <c r="F51" s="67">
        <v>89</v>
      </c>
      <c r="G51" s="86">
        <v>103</v>
      </c>
      <c r="H51" s="72"/>
      <c r="J51" s="69"/>
      <c r="K51" s="69"/>
      <c r="L51" s="69"/>
      <c r="M51" s="69"/>
      <c r="N51" s="69"/>
      <c r="O51" s="71">
        <v>53</v>
      </c>
      <c r="Q51" s="88" t="s">
        <v>256</v>
      </c>
      <c r="R51" s="89">
        <v>946.19699644828518</v>
      </c>
      <c r="S51" s="89">
        <v>2400.1373766730758</v>
      </c>
      <c r="T51" s="89">
        <f t="shared" si="0"/>
        <v>3346.3343731213608</v>
      </c>
      <c r="X51" s="28" t="s">
        <v>256</v>
      </c>
      <c r="Y51" s="28">
        <v>53</v>
      </c>
    </row>
    <row r="52" spans="1:25" ht="15" x14ac:dyDescent="0.25">
      <c r="A52" s="64" t="s">
        <v>32</v>
      </c>
      <c r="B52" s="64" t="s">
        <v>86</v>
      </c>
      <c r="C52" s="64" t="s">
        <v>259</v>
      </c>
      <c r="D52" s="64" t="s">
        <v>258</v>
      </c>
      <c r="E52" s="66">
        <v>500</v>
      </c>
      <c r="F52" s="67">
        <v>527</v>
      </c>
      <c r="G52" s="86">
        <v>542</v>
      </c>
      <c r="H52" s="72"/>
      <c r="J52" s="69"/>
      <c r="K52" s="69"/>
      <c r="L52" s="69"/>
      <c r="M52" s="69"/>
      <c r="N52" s="69"/>
      <c r="O52" s="71">
        <v>333</v>
      </c>
      <c r="Q52" s="88" t="s">
        <v>258</v>
      </c>
      <c r="R52" s="89">
        <v>14244.845666010206</v>
      </c>
      <c r="S52" s="89">
        <v>25297.454051058208</v>
      </c>
      <c r="T52" s="89">
        <f t="shared" si="0"/>
        <v>39542.29971706841</v>
      </c>
      <c r="X52" s="28" t="s">
        <v>258</v>
      </c>
      <c r="Y52" s="28">
        <v>333</v>
      </c>
    </row>
    <row r="53" spans="1:25" ht="15" x14ac:dyDescent="0.25">
      <c r="A53" s="64" t="s">
        <v>32</v>
      </c>
      <c r="B53" s="64" t="s">
        <v>86</v>
      </c>
      <c r="C53" s="64" t="s">
        <v>261</v>
      </c>
      <c r="D53" s="64" t="s">
        <v>260</v>
      </c>
      <c r="E53" s="66">
        <v>80</v>
      </c>
      <c r="F53" s="67">
        <v>81</v>
      </c>
      <c r="G53" s="86">
        <v>89</v>
      </c>
      <c r="H53" s="72"/>
      <c r="J53" s="69"/>
      <c r="K53" s="69"/>
      <c r="L53" s="69"/>
      <c r="M53" s="69"/>
      <c r="N53" s="69"/>
      <c r="O53" s="71">
        <v>71</v>
      </c>
      <c r="Q53" s="88" t="s">
        <v>260</v>
      </c>
      <c r="R53" s="89">
        <v>2081.3835927109071</v>
      </c>
      <c r="S53" s="89">
        <v>4235.6299625865613</v>
      </c>
      <c r="T53" s="89">
        <f t="shared" si="0"/>
        <v>6317.013555297468</v>
      </c>
      <c r="X53" s="28" t="s">
        <v>260</v>
      </c>
      <c r="Y53" s="28">
        <v>71</v>
      </c>
    </row>
    <row r="54" spans="1:25" ht="15" x14ac:dyDescent="0.25">
      <c r="A54" s="64" t="s">
        <v>32</v>
      </c>
      <c r="B54" s="64" t="s">
        <v>86</v>
      </c>
      <c r="C54" s="64" t="s">
        <v>263</v>
      </c>
      <c r="D54" s="64" t="s">
        <v>262</v>
      </c>
      <c r="E54" s="66">
        <v>144</v>
      </c>
      <c r="F54" s="67">
        <v>147</v>
      </c>
      <c r="G54" s="86">
        <v>156</v>
      </c>
      <c r="H54" s="72"/>
      <c r="J54" s="69"/>
      <c r="K54" s="69"/>
      <c r="L54" s="69"/>
      <c r="M54" s="69"/>
      <c r="N54" s="69"/>
      <c r="O54" s="71">
        <v>83</v>
      </c>
      <c r="Q54" s="88" t="s">
        <v>262</v>
      </c>
      <c r="R54" s="89">
        <v>2197.3486343720288</v>
      </c>
      <c r="S54" s="89">
        <v>3936.6585729256149</v>
      </c>
      <c r="T54" s="89">
        <f t="shared" si="0"/>
        <v>6134.0072072976436</v>
      </c>
      <c r="X54" s="28" t="s">
        <v>262</v>
      </c>
      <c r="Y54" s="28">
        <v>83</v>
      </c>
    </row>
    <row r="55" spans="1:25" ht="15" x14ac:dyDescent="0.25">
      <c r="A55" s="64" t="s">
        <v>32</v>
      </c>
      <c r="B55" s="64" t="s">
        <v>86</v>
      </c>
      <c r="C55" s="64" t="s">
        <v>265</v>
      </c>
      <c r="D55" s="64" t="s">
        <v>264</v>
      </c>
      <c r="E55" s="66">
        <v>70</v>
      </c>
      <c r="F55" s="67">
        <v>70</v>
      </c>
      <c r="G55" s="86">
        <v>78</v>
      </c>
      <c r="H55" s="72"/>
      <c r="J55" s="69"/>
      <c r="K55" s="69"/>
      <c r="L55" s="69"/>
      <c r="M55" s="69"/>
      <c r="N55" s="69"/>
      <c r="O55" s="71">
        <v>54</v>
      </c>
      <c r="Q55" s="88" t="s">
        <v>264</v>
      </c>
      <c r="R55" s="89">
        <v>1224.3602402647748</v>
      </c>
      <c r="S55" s="89">
        <v>2902.2886711671549</v>
      </c>
      <c r="T55" s="89">
        <f t="shared" si="0"/>
        <v>4126.6489114319302</v>
      </c>
      <c r="X55" s="28" t="s">
        <v>264</v>
      </c>
      <c r="Y55" s="28">
        <v>54</v>
      </c>
    </row>
    <row r="56" spans="1:25" ht="15" x14ac:dyDescent="0.25">
      <c r="A56" s="64" t="s">
        <v>32</v>
      </c>
      <c r="B56" s="64" t="s">
        <v>86</v>
      </c>
      <c r="C56" s="64" t="s">
        <v>267</v>
      </c>
      <c r="D56" s="64" t="s">
        <v>266</v>
      </c>
      <c r="E56" s="66">
        <v>464</v>
      </c>
      <c r="F56" s="67">
        <v>465</v>
      </c>
      <c r="G56" s="86">
        <v>464</v>
      </c>
      <c r="H56" s="72"/>
      <c r="J56" s="69"/>
      <c r="K56" s="69"/>
      <c r="L56" s="69"/>
      <c r="M56" s="69"/>
      <c r="N56" s="69"/>
      <c r="O56" s="71">
        <v>350</v>
      </c>
      <c r="Q56" s="88" t="s">
        <v>266</v>
      </c>
      <c r="R56" s="89">
        <v>11194.76532519071</v>
      </c>
      <c r="S56" s="89">
        <v>26299.84274384888</v>
      </c>
      <c r="T56" s="89">
        <f t="shared" si="0"/>
        <v>37494.60806903959</v>
      </c>
      <c r="X56" s="28" t="s">
        <v>266</v>
      </c>
      <c r="Y56" s="28">
        <v>350</v>
      </c>
    </row>
    <row r="57" spans="1:25" ht="15" x14ac:dyDescent="0.25">
      <c r="A57" s="64" t="s">
        <v>32</v>
      </c>
      <c r="B57" s="64" t="s">
        <v>86</v>
      </c>
      <c r="C57" s="64" t="s">
        <v>269</v>
      </c>
      <c r="D57" s="64" t="s">
        <v>268</v>
      </c>
      <c r="E57" s="66">
        <v>93</v>
      </c>
      <c r="F57" s="67">
        <v>100</v>
      </c>
      <c r="G57" s="86">
        <v>110</v>
      </c>
      <c r="H57" s="72"/>
      <c r="J57" s="69"/>
      <c r="K57" s="69"/>
      <c r="L57" s="69"/>
      <c r="M57" s="69"/>
      <c r="N57" s="69"/>
      <c r="O57" s="71">
        <v>59</v>
      </c>
      <c r="Q57" s="88" t="s">
        <v>268</v>
      </c>
      <c r="R57" s="89">
        <v>1382.6071875620501</v>
      </c>
      <c r="S57" s="89">
        <v>3860.5741523397674</v>
      </c>
      <c r="T57" s="89">
        <f t="shared" si="0"/>
        <v>5243.1813399018174</v>
      </c>
      <c r="X57" s="28" t="s">
        <v>268</v>
      </c>
      <c r="Y57" s="28">
        <v>59</v>
      </c>
    </row>
    <row r="58" spans="1:25" ht="15" x14ac:dyDescent="0.25">
      <c r="A58" s="64" t="s">
        <v>32</v>
      </c>
      <c r="B58" s="64" t="s">
        <v>86</v>
      </c>
      <c r="C58" s="64" t="s">
        <v>271</v>
      </c>
      <c r="D58" s="64" t="s">
        <v>270</v>
      </c>
      <c r="E58" s="66">
        <v>50</v>
      </c>
      <c r="F58" s="67">
        <v>51</v>
      </c>
      <c r="G58" s="86">
        <v>56</v>
      </c>
      <c r="H58" s="72"/>
      <c r="J58" s="69"/>
      <c r="K58" s="69"/>
      <c r="L58" s="69"/>
      <c r="M58" s="69"/>
      <c r="N58" s="69"/>
      <c r="O58" s="71">
        <v>33</v>
      </c>
      <c r="Q58" s="88" t="s">
        <v>270</v>
      </c>
      <c r="R58" s="89">
        <v>1273.780331108567</v>
      </c>
      <c r="S58" s="89">
        <v>2338.2261991670421</v>
      </c>
      <c r="T58" s="89">
        <f t="shared" si="0"/>
        <v>3612.0065302756093</v>
      </c>
      <c r="X58" s="28" t="s">
        <v>270</v>
      </c>
      <c r="Y58" s="28">
        <v>33</v>
      </c>
    </row>
    <row r="59" spans="1:25" ht="15" x14ac:dyDescent="0.25">
      <c r="A59" s="64" t="s">
        <v>32</v>
      </c>
      <c r="B59" s="64" t="s">
        <v>86</v>
      </c>
      <c r="C59" s="64" t="s">
        <v>273</v>
      </c>
      <c r="D59" s="64" t="s">
        <v>272</v>
      </c>
      <c r="E59" s="66">
        <v>51</v>
      </c>
      <c r="F59" s="67">
        <v>52</v>
      </c>
      <c r="G59" s="86">
        <v>65</v>
      </c>
      <c r="H59" s="72"/>
      <c r="J59" s="69"/>
      <c r="K59" s="69"/>
      <c r="L59" s="69"/>
      <c r="M59" s="69"/>
      <c r="N59" s="69"/>
      <c r="O59" s="71">
        <v>42</v>
      </c>
      <c r="Q59" s="88" t="s">
        <v>272</v>
      </c>
      <c r="R59" s="89">
        <v>1152.9169130764951</v>
      </c>
      <c r="S59" s="89">
        <v>2384.6390159033022</v>
      </c>
      <c r="T59" s="89">
        <f t="shared" si="0"/>
        <v>3537.5559289797975</v>
      </c>
      <c r="X59" s="28" t="s">
        <v>272</v>
      </c>
      <c r="Y59" s="28">
        <v>42</v>
      </c>
    </row>
    <row r="60" spans="1:25" ht="15" x14ac:dyDescent="0.25">
      <c r="A60" s="64" t="s">
        <v>32</v>
      </c>
      <c r="B60" s="64" t="s">
        <v>86</v>
      </c>
      <c r="C60" s="64" t="s">
        <v>275</v>
      </c>
      <c r="D60" s="64" t="s">
        <v>274</v>
      </c>
      <c r="E60" s="66">
        <v>2776</v>
      </c>
      <c r="F60" s="67">
        <v>2869</v>
      </c>
      <c r="G60" s="86">
        <v>3078</v>
      </c>
      <c r="H60" s="72"/>
      <c r="J60" s="69"/>
      <c r="K60" s="69"/>
      <c r="L60" s="69"/>
      <c r="M60" s="69"/>
      <c r="N60" s="69"/>
      <c r="O60" s="71">
        <v>1572</v>
      </c>
      <c r="Q60" s="88" t="s">
        <v>274</v>
      </c>
      <c r="R60" s="89">
        <v>90186.957144309912</v>
      </c>
      <c r="S60" s="89">
        <v>137249.42725163192</v>
      </c>
      <c r="T60" s="89">
        <f t="shared" si="0"/>
        <v>227436.38439594183</v>
      </c>
      <c r="X60" s="28" t="s">
        <v>274</v>
      </c>
      <c r="Y60" s="28">
        <v>1572</v>
      </c>
    </row>
    <row r="61" spans="1:25" ht="15" x14ac:dyDescent="0.25">
      <c r="A61" s="64" t="s">
        <v>32</v>
      </c>
      <c r="B61" s="64" t="s">
        <v>86</v>
      </c>
      <c r="C61" s="64" t="s">
        <v>277</v>
      </c>
      <c r="D61" s="64" t="s">
        <v>276</v>
      </c>
      <c r="E61" s="66">
        <v>279</v>
      </c>
      <c r="F61" s="67">
        <v>280</v>
      </c>
      <c r="G61" s="86">
        <v>334</v>
      </c>
      <c r="H61" s="72"/>
      <c r="J61" s="69"/>
      <c r="K61" s="69"/>
      <c r="L61" s="69"/>
      <c r="M61" s="69"/>
      <c r="N61" s="69"/>
      <c r="O61" s="71">
        <v>214</v>
      </c>
      <c r="Q61" s="88" t="s">
        <v>276</v>
      </c>
      <c r="R61" s="89">
        <v>4104.7590752995102</v>
      </c>
      <c r="S61" s="89">
        <v>12873.380357391959</v>
      </c>
      <c r="T61" s="89">
        <f t="shared" si="0"/>
        <v>16978.139432691471</v>
      </c>
      <c r="X61" s="28" t="s">
        <v>276</v>
      </c>
      <c r="Y61" s="28">
        <v>214</v>
      </c>
    </row>
    <row r="62" spans="1:25" ht="15" x14ac:dyDescent="0.25">
      <c r="A62" s="64" t="s">
        <v>32</v>
      </c>
      <c r="B62" s="64" t="s">
        <v>86</v>
      </c>
      <c r="C62" s="64" t="s">
        <v>279</v>
      </c>
      <c r="D62" s="64" t="s">
        <v>278</v>
      </c>
      <c r="E62" s="66">
        <v>145</v>
      </c>
      <c r="F62" s="67">
        <v>157</v>
      </c>
      <c r="G62" s="86">
        <v>173</v>
      </c>
      <c r="H62" s="72"/>
      <c r="J62" s="69"/>
      <c r="K62" s="69"/>
      <c r="L62" s="69"/>
      <c r="M62" s="69"/>
      <c r="N62" s="69"/>
      <c r="O62" s="71">
        <v>101</v>
      </c>
      <c r="Q62" s="88" t="s">
        <v>278</v>
      </c>
      <c r="R62" s="89">
        <v>3672.1481995249924</v>
      </c>
      <c r="S62" s="89">
        <v>6365.4228210045067</v>
      </c>
      <c r="T62" s="89">
        <f t="shared" si="0"/>
        <v>10037.5710205295</v>
      </c>
      <c r="X62" s="28" t="s">
        <v>278</v>
      </c>
      <c r="Y62" s="28">
        <v>101</v>
      </c>
    </row>
    <row r="63" spans="1:25" ht="15" x14ac:dyDescent="0.25">
      <c r="A63" s="64" t="s">
        <v>32</v>
      </c>
      <c r="B63" s="64" t="s">
        <v>86</v>
      </c>
      <c r="C63" s="64" t="s">
        <v>281</v>
      </c>
      <c r="D63" s="64" t="s">
        <v>280</v>
      </c>
      <c r="E63" s="66">
        <v>101</v>
      </c>
      <c r="F63" s="67">
        <v>103</v>
      </c>
      <c r="G63" s="86">
        <v>134</v>
      </c>
      <c r="H63" s="72"/>
      <c r="J63" s="69"/>
      <c r="K63" s="69"/>
      <c r="L63" s="69"/>
      <c r="M63" s="69"/>
      <c r="N63" s="69"/>
      <c r="O63" s="71">
        <v>87</v>
      </c>
      <c r="Q63" s="88" t="s">
        <v>280</v>
      </c>
      <c r="R63" s="89">
        <v>3335.0952568009143</v>
      </c>
      <c r="S63" s="89">
        <v>5875.2231268271707</v>
      </c>
      <c r="T63" s="89">
        <f t="shared" si="0"/>
        <v>9210.3183836280841</v>
      </c>
      <c r="X63" s="28" t="s">
        <v>280</v>
      </c>
      <c r="Y63" s="28">
        <v>87</v>
      </c>
    </row>
    <row r="64" spans="1:25" ht="15" x14ac:dyDescent="0.25">
      <c r="A64" s="64" t="s">
        <v>32</v>
      </c>
      <c r="B64" s="64" t="s">
        <v>86</v>
      </c>
      <c r="C64" s="64" t="s">
        <v>283</v>
      </c>
      <c r="D64" s="64" t="s">
        <v>282</v>
      </c>
      <c r="E64" s="66">
        <v>691</v>
      </c>
      <c r="F64" s="67">
        <v>701</v>
      </c>
      <c r="G64" s="86">
        <v>796</v>
      </c>
      <c r="H64" s="72"/>
      <c r="J64" s="69"/>
      <c r="K64" s="69"/>
      <c r="L64" s="69"/>
      <c r="M64" s="69"/>
      <c r="N64" s="69"/>
      <c r="O64" s="71">
        <v>439</v>
      </c>
      <c r="Q64" s="88" t="s">
        <v>282</v>
      </c>
      <c r="R64" s="89">
        <v>20119.047509754499</v>
      </c>
      <c r="S64" s="89">
        <v>31402.555496228553</v>
      </c>
      <c r="T64" s="89">
        <f t="shared" si="0"/>
        <v>51521.603005983052</v>
      </c>
      <c r="X64" s="28" t="s">
        <v>282</v>
      </c>
      <c r="Y64" s="28">
        <v>439</v>
      </c>
    </row>
    <row r="65" spans="1:25" ht="15" x14ac:dyDescent="0.25">
      <c r="A65" s="64" t="s">
        <v>32</v>
      </c>
      <c r="B65" s="64" t="s">
        <v>86</v>
      </c>
      <c r="C65" s="64" t="s">
        <v>285</v>
      </c>
      <c r="D65" s="64" t="s">
        <v>284</v>
      </c>
      <c r="E65" s="66">
        <v>507</v>
      </c>
      <c r="F65" s="67">
        <v>523</v>
      </c>
      <c r="G65" s="86">
        <v>497</v>
      </c>
      <c r="H65" s="72"/>
      <c r="J65" s="69"/>
      <c r="K65" s="69"/>
      <c r="L65" s="69"/>
      <c r="M65" s="69"/>
      <c r="N65" s="69"/>
      <c r="O65" s="71">
        <v>420</v>
      </c>
      <c r="Q65" s="88" t="s">
        <v>284</v>
      </c>
      <c r="R65" s="89">
        <v>14844.53917345053</v>
      </c>
      <c r="S65" s="89">
        <v>35815.793363199162</v>
      </c>
      <c r="T65" s="89">
        <f t="shared" si="0"/>
        <v>50660.332536649694</v>
      </c>
      <c r="X65" s="28" t="s">
        <v>284</v>
      </c>
      <c r="Y65" s="28">
        <v>420</v>
      </c>
    </row>
    <row r="66" spans="1:25" ht="15" x14ac:dyDescent="0.25">
      <c r="A66" s="64" t="s">
        <v>32</v>
      </c>
      <c r="B66" s="64" t="s">
        <v>86</v>
      </c>
      <c r="C66" s="64" t="s">
        <v>287</v>
      </c>
      <c r="D66" s="64" t="s">
        <v>286</v>
      </c>
      <c r="E66" s="66">
        <v>105</v>
      </c>
      <c r="F66" s="67">
        <v>109</v>
      </c>
      <c r="G66" s="86">
        <v>116</v>
      </c>
      <c r="H66" s="72"/>
      <c r="J66" s="69"/>
      <c r="K66" s="69"/>
      <c r="L66" s="69"/>
      <c r="M66" s="69"/>
      <c r="N66" s="69"/>
      <c r="O66" s="71">
        <v>61</v>
      </c>
      <c r="Q66" s="88" t="s">
        <v>286</v>
      </c>
      <c r="R66" s="89">
        <v>1506.5143238028961</v>
      </c>
      <c r="S66" s="89">
        <v>3910.4246294573677</v>
      </c>
      <c r="T66" s="89">
        <f t="shared" si="0"/>
        <v>5416.9389532602636</v>
      </c>
      <c r="X66" s="28" t="s">
        <v>286</v>
      </c>
      <c r="Y66" s="28">
        <v>61</v>
      </c>
    </row>
    <row r="67" spans="1:25" ht="15" x14ac:dyDescent="0.25">
      <c r="A67" s="64" t="s">
        <v>32</v>
      </c>
      <c r="B67" s="64" t="s">
        <v>86</v>
      </c>
      <c r="C67" s="64" t="s">
        <v>289</v>
      </c>
      <c r="D67" s="64" t="s">
        <v>288</v>
      </c>
      <c r="E67" s="66">
        <v>276</v>
      </c>
      <c r="F67" s="67">
        <v>276</v>
      </c>
      <c r="G67" s="86">
        <v>311</v>
      </c>
      <c r="H67" s="72"/>
      <c r="J67" s="69"/>
      <c r="K67" s="69"/>
      <c r="L67" s="69"/>
      <c r="M67" s="69"/>
      <c r="N67" s="69"/>
      <c r="O67" s="71">
        <v>165</v>
      </c>
      <c r="Q67" s="88" t="s">
        <v>288</v>
      </c>
      <c r="R67" s="89">
        <v>4480.4987471713384</v>
      </c>
      <c r="S67" s="89">
        <v>10073.413632568359</v>
      </c>
      <c r="T67" s="89">
        <f t="shared" ref="T67:T130" si="10">R67+S67</f>
        <v>14553.912379739697</v>
      </c>
      <c r="X67" s="28" t="s">
        <v>288</v>
      </c>
      <c r="Y67" s="28">
        <v>165</v>
      </c>
    </row>
    <row r="68" spans="1:25" ht="15" x14ac:dyDescent="0.25">
      <c r="A68" s="64" t="s">
        <v>32</v>
      </c>
      <c r="B68" s="64" t="s">
        <v>86</v>
      </c>
      <c r="C68" s="64" t="s">
        <v>291</v>
      </c>
      <c r="D68" s="64" t="s">
        <v>290</v>
      </c>
      <c r="E68" s="66">
        <v>98</v>
      </c>
      <c r="F68" s="67">
        <v>100</v>
      </c>
      <c r="G68" s="86">
        <v>123</v>
      </c>
      <c r="H68" s="72"/>
      <c r="J68" s="69"/>
      <c r="K68" s="69"/>
      <c r="L68" s="69"/>
      <c r="M68" s="69"/>
      <c r="N68" s="69"/>
      <c r="O68" s="71">
        <v>78</v>
      </c>
      <c r="Q68" s="88" t="s">
        <v>290</v>
      </c>
      <c r="R68" s="89">
        <v>2241.1764207548331</v>
      </c>
      <c r="S68" s="89">
        <v>4215.8782722736569</v>
      </c>
      <c r="T68" s="89">
        <f t="shared" si="10"/>
        <v>6457.05469302849</v>
      </c>
      <c r="X68" s="28" t="s">
        <v>290</v>
      </c>
      <c r="Y68" s="28">
        <v>78</v>
      </c>
    </row>
    <row r="69" spans="1:25" ht="15" x14ac:dyDescent="0.25">
      <c r="A69" s="64" t="s">
        <v>32</v>
      </c>
      <c r="B69" s="64" t="s">
        <v>86</v>
      </c>
      <c r="C69" s="64" t="s">
        <v>293</v>
      </c>
      <c r="D69" s="64" t="s">
        <v>292</v>
      </c>
      <c r="E69" s="66">
        <v>101</v>
      </c>
      <c r="F69" s="67">
        <v>114</v>
      </c>
      <c r="G69" s="86">
        <v>120</v>
      </c>
      <c r="H69" s="72"/>
      <c r="J69" s="69"/>
      <c r="K69" s="69"/>
      <c r="L69" s="69"/>
      <c r="M69" s="69"/>
      <c r="N69" s="69"/>
      <c r="O69" s="71">
        <v>73</v>
      </c>
      <c r="Q69" s="88" t="s">
        <v>292</v>
      </c>
      <c r="R69" s="89">
        <v>1917.4948040800689</v>
      </c>
      <c r="S69" s="89">
        <v>3408.8063881160601</v>
      </c>
      <c r="T69" s="89">
        <f t="shared" si="10"/>
        <v>5326.3011921961288</v>
      </c>
      <c r="X69" s="28" t="s">
        <v>292</v>
      </c>
      <c r="Y69" s="28">
        <v>73</v>
      </c>
    </row>
    <row r="70" spans="1:25" ht="15" x14ac:dyDescent="0.25">
      <c r="A70" s="64" t="s">
        <v>32</v>
      </c>
      <c r="B70" s="64" t="s">
        <v>86</v>
      </c>
      <c r="C70" s="64" t="s">
        <v>295</v>
      </c>
      <c r="D70" s="64" t="s">
        <v>294</v>
      </c>
      <c r="E70" s="66">
        <v>764</v>
      </c>
      <c r="F70" s="67">
        <v>781</v>
      </c>
      <c r="G70" s="86">
        <v>774</v>
      </c>
      <c r="H70" s="72"/>
      <c r="J70" s="69"/>
      <c r="K70" s="69"/>
      <c r="L70" s="69"/>
      <c r="M70" s="69"/>
      <c r="N70" s="69"/>
      <c r="O70" s="71">
        <v>486</v>
      </c>
      <c r="Q70" s="88" t="s">
        <v>294</v>
      </c>
      <c r="R70" s="89">
        <v>14103.790729821183</v>
      </c>
      <c r="S70" s="89">
        <v>30773.605132228517</v>
      </c>
      <c r="T70" s="89">
        <f t="shared" si="10"/>
        <v>44877.3958620497</v>
      </c>
      <c r="X70" s="28" t="s">
        <v>294</v>
      </c>
      <c r="Y70" s="28">
        <v>486</v>
      </c>
    </row>
    <row r="71" spans="1:25" ht="15" x14ac:dyDescent="0.25">
      <c r="A71" s="64" t="s">
        <v>32</v>
      </c>
      <c r="B71" s="64" t="s">
        <v>86</v>
      </c>
      <c r="C71" s="64" t="s">
        <v>297</v>
      </c>
      <c r="D71" s="64" t="s">
        <v>296</v>
      </c>
      <c r="E71" s="66">
        <v>56</v>
      </c>
      <c r="F71" s="67">
        <v>63</v>
      </c>
      <c r="G71" s="86">
        <v>68</v>
      </c>
      <c r="H71" s="72"/>
      <c r="J71" s="69"/>
      <c r="K71" s="69"/>
      <c r="L71" s="69"/>
      <c r="M71" s="69"/>
      <c r="N71" s="69"/>
      <c r="O71" s="71">
        <v>48</v>
      </c>
      <c r="Q71" s="88" t="s">
        <v>296</v>
      </c>
      <c r="R71" s="89">
        <v>1599.2283226268028</v>
      </c>
      <c r="S71" s="89">
        <v>2763.9670045118419</v>
      </c>
      <c r="T71" s="89">
        <f t="shared" si="10"/>
        <v>4363.1953271386446</v>
      </c>
      <c r="X71" s="28" t="s">
        <v>296</v>
      </c>
      <c r="Y71" s="28">
        <v>48</v>
      </c>
    </row>
    <row r="72" spans="1:25" ht="15" x14ac:dyDescent="0.25">
      <c r="A72" s="64" t="s">
        <v>32</v>
      </c>
      <c r="B72" s="64" t="s">
        <v>86</v>
      </c>
      <c r="C72" s="64" t="s">
        <v>299</v>
      </c>
      <c r="D72" s="64" t="s">
        <v>298</v>
      </c>
      <c r="E72" s="66">
        <v>125</v>
      </c>
      <c r="F72" s="67">
        <v>130</v>
      </c>
      <c r="G72" s="86">
        <v>146</v>
      </c>
      <c r="H72" s="72"/>
      <c r="J72" s="69"/>
      <c r="K72" s="69"/>
      <c r="L72" s="69"/>
      <c r="M72" s="69"/>
      <c r="N72" s="69"/>
      <c r="O72" s="71">
        <v>72</v>
      </c>
      <c r="Q72" s="88" t="s">
        <v>298</v>
      </c>
      <c r="R72" s="89">
        <v>508.9264488332675</v>
      </c>
      <c r="S72" s="89">
        <v>1866.1005269660261</v>
      </c>
      <c r="T72" s="89">
        <f t="shared" si="10"/>
        <v>2375.0269757992937</v>
      </c>
      <c r="X72" s="28" t="s">
        <v>298</v>
      </c>
      <c r="Y72" s="28">
        <v>72</v>
      </c>
    </row>
    <row r="73" spans="1:25" ht="15" x14ac:dyDescent="0.25">
      <c r="A73" s="64" t="s">
        <v>32</v>
      </c>
      <c r="B73" s="64" t="s">
        <v>86</v>
      </c>
      <c r="C73" s="64" t="s">
        <v>301</v>
      </c>
      <c r="D73" s="64" t="s">
        <v>300</v>
      </c>
      <c r="E73" s="66">
        <v>509</v>
      </c>
      <c r="F73" s="67">
        <v>515</v>
      </c>
      <c r="G73" s="86">
        <v>538</v>
      </c>
      <c r="H73" s="72"/>
      <c r="J73" s="69"/>
      <c r="K73" s="69"/>
      <c r="L73" s="69"/>
      <c r="M73" s="69"/>
      <c r="N73" s="69"/>
      <c r="O73" s="71">
        <v>164</v>
      </c>
      <c r="Q73" s="88" t="s">
        <v>300</v>
      </c>
      <c r="R73" s="89">
        <v>2557.0923626132385</v>
      </c>
      <c r="S73" s="89">
        <v>5766.8042417960378</v>
      </c>
      <c r="T73" s="89">
        <f t="shared" si="10"/>
        <v>8323.8966044092758</v>
      </c>
      <c r="X73" s="28" t="s">
        <v>300</v>
      </c>
      <c r="Y73" s="28">
        <v>164</v>
      </c>
    </row>
    <row r="74" spans="1:25" ht="15" x14ac:dyDescent="0.25">
      <c r="A74" s="64" t="s">
        <v>32</v>
      </c>
      <c r="B74" s="64" t="s">
        <v>86</v>
      </c>
      <c r="C74" s="64" t="s">
        <v>303</v>
      </c>
      <c r="D74" s="64" t="s">
        <v>302</v>
      </c>
      <c r="E74" s="66">
        <v>125</v>
      </c>
      <c r="F74" s="67">
        <v>127</v>
      </c>
      <c r="G74" s="86">
        <v>156</v>
      </c>
      <c r="H74" s="72"/>
      <c r="J74" s="69"/>
      <c r="K74" s="69"/>
      <c r="L74" s="69"/>
      <c r="M74" s="69"/>
      <c r="N74" s="69"/>
      <c r="O74" s="71">
        <v>84</v>
      </c>
      <c r="Q74" s="88" t="s">
        <v>302</v>
      </c>
      <c r="R74" s="89">
        <v>2324.5623333211011</v>
      </c>
      <c r="S74" s="89">
        <v>4039.2065888223415</v>
      </c>
      <c r="T74" s="89">
        <f t="shared" si="10"/>
        <v>6363.768922143443</v>
      </c>
      <c r="X74" s="28" t="s">
        <v>302</v>
      </c>
      <c r="Y74" s="28">
        <v>84</v>
      </c>
    </row>
    <row r="75" spans="1:25" ht="15" x14ac:dyDescent="0.25">
      <c r="A75" s="64" t="s">
        <v>32</v>
      </c>
      <c r="B75" s="64" t="s">
        <v>86</v>
      </c>
      <c r="C75" s="64" t="s">
        <v>305</v>
      </c>
      <c r="D75" s="64" t="s">
        <v>304</v>
      </c>
      <c r="E75" s="66">
        <v>914</v>
      </c>
      <c r="F75" s="67">
        <v>985</v>
      </c>
      <c r="G75" s="86">
        <v>1172</v>
      </c>
      <c r="H75" s="72"/>
      <c r="J75" s="69"/>
      <c r="K75" s="69"/>
      <c r="L75" s="69"/>
      <c r="M75" s="69"/>
      <c r="N75" s="69"/>
      <c r="O75" s="71">
        <v>504</v>
      </c>
      <c r="Q75" s="88" t="s">
        <v>304</v>
      </c>
      <c r="R75" s="89">
        <v>7816.6311034431837</v>
      </c>
      <c r="S75" s="89">
        <v>17646.684003381568</v>
      </c>
      <c r="T75" s="89">
        <f t="shared" si="10"/>
        <v>25463.315106824753</v>
      </c>
      <c r="X75" s="28" t="s">
        <v>304</v>
      </c>
      <c r="Y75" s="28">
        <v>504</v>
      </c>
    </row>
    <row r="76" spans="1:25" ht="15" x14ac:dyDescent="0.25">
      <c r="A76" s="64" t="s">
        <v>32</v>
      </c>
      <c r="B76" s="64" t="s">
        <v>86</v>
      </c>
      <c r="C76" s="64" t="s">
        <v>307</v>
      </c>
      <c r="D76" s="64" t="s">
        <v>306</v>
      </c>
      <c r="E76" s="66">
        <v>447</v>
      </c>
      <c r="F76" s="67">
        <v>474</v>
      </c>
      <c r="G76" s="86">
        <v>517</v>
      </c>
      <c r="H76" s="72"/>
      <c r="J76" s="69"/>
      <c r="K76" s="69"/>
      <c r="L76" s="69"/>
      <c r="M76" s="69"/>
      <c r="N76" s="69"/>
      <c r="O76" s="71">
        <v>315</v>
      </c>
      <c r="Q76" s="88" t="s">
        <v>306</v>
      </c>
      <c r="R76" s="89">
        <v>3842.8608346562582</v>
      </c>
      <c r="S76" s="89">
        <v>10901.591095709953</v>
      </c>
      <c r="T76" s="89">
        <f t="shared" si="10"/>
        <v>14744.451930366211</v>
      </c>
      <c r="X76" s="28" t="s">
        <v>306</v>
      </c>
      <c r="Y76" s="28">
        <v>315</v>
      </c>
    </row>
    <row r="77" spans="1:25" ht="15" x14ac:dyDescent="0.25">
      <c r="A77" s="64" t="s">
        <v>32</v>
      </c>
      <c r="B77" s="64" t="s">
        <v>86</v>
      </c>
      <c r="C77" s="64" t="s">
        <v>309</v>
      </c>
      <c r="D77" s="64" t="s">
        <v>308</v>
      </c>
      <c r="E77" s="66">
        <v>27</v>
      </c>
      <c r="F77" s="67">
        <v>30</v>
      </c>
      <c r="G77" s="86">
        <v>34</v>
      </c>
      <c r="H77" s="72"/>
      <c r="J77" s="69"/>
      <c r="K77" s="69"/>
      <c r="L77" s="69"/>
      <c r="M77" s="69"/>
      <c r="N77" s="69"/>
      <c r="O77" s="71">
        <v>26</v>
      </c>
      <c r="Q77" s="88" t="s">
        <v>308</v>
      </c>
      <c r="R77" s="89">
        <v>579.41367003596315</v>
      </c>
      <c r="S77" s="89">
        <v>1306.4975479972932</v>
      </c>
      <c r="T77" s="89">
        <f t="shared" si="10"/>
        <v>1885.9112180332563</v>
      </c>
      <c r="X77" s="28" t="s">
        <v>308</v>
      </c>
      <c r="Y77" s="28">
        <v>26</v>
      </c>
    </row>
    <row r="78" spans="1:25" ht="15" x14ac:dyDescent="0.25">
      <c r="A78" s="64" t="s">
        <v>32</v>
      </c>
      <c r="B78" s="64" t="s">
        <v>86</v>
      </c>
      <c r="C78" s="64" t="s">
        <v>311</v>
      </c>
      <c r="D78" s="64" t="s">
        <v>310</v>
      </c>
      <c r="E78" s="66">
        <v>246</v>
      </c>
      <c r="F78" s="67">
        <v>257</v>
      </c>
      <c r="G78" s="86">
        <v>260</v>
      </c>
      <c r="H78" s="72"/>
      <c r="J78" s="69"/>
      <c r="K78" s="69"/>
      <c r="L78" s="69"/>
      <c r="M78" s="69"/>
      <c r="N78" s="69"/>
      <c r="O78" s="71">
        <v>160</v>
      </c>
      <c r="Q78" s="88" t="s">
        <v>310</v>
      </c>
      <c r="R78" s="89">
        <v>4065.3423605761427</v>
      </c>
      <c r="S78" s="89">
        <v>9432.6308684958858</v>
      </c>
      <c r="T78" s="89">
        <f t="shared" si="10"/>
        <v>13497.973229072028</v>
      </c>
      <c r="X78" s="28" t="s">
        <v>310</v>
      </c>
      <c r="Y78" s="28">
        <v>160</v>
      </c>
    </row>
    <row r="79" spans="1:25" ht="15" x14ac:dyDescent="0.25">
      <c r="A79" s="64" t="s">
        <v>32</v>
      </c>
      <c r="B79" s="64" t="s">
        <v>86</v>
      </c>
      <c r="C79" s="64" t="s">
        <v>313</v>
      </c>
      <c r="D79" s="64" t="s">
        <v>312</v>
      </c>
      <c r="E79" s="66">
        <v>112</v>
      </c>
      <c r="F79" s="67">
        <v>116</v>
      </c>
      <c r="G79" s="86">
        <v>128</v>
      </c>
      <c r="H79" s="72"/>
      <c r="J79" s="69"/>
      <c r="K79" s="69"/>
      <c r="L79" s="69"/>
      <c r="M79" s="69"/>
      <c r="N79" s="69"/>
      <c r="O79" s="71">
        <v>75</v>
      </c>
      <c r="Q79" s="88" t="s">
        <v>312</v>
      </c>
      <c r="R79" s="89">
        <v>1422.8017937153081</v>
      </c>
      <c r="S79" s="89">
        <v>3383.9903967691116</v>
      </c>
      <c r="T79" s="89">
        <f t="shared" si="10"/>
        <v>4806.7921904844197</v>
      </c>
      <c r="X79" s="28" t="s">
        <v>312</v>
      </c>
      <c r="Y79" s="28">
        <v>75</v>
      </c>
    </row>
    <row r="80" spans="1:25" ht="15" x14ac:dyDescent="0.25">
      <c r="A80" s="64" t="s">
        <v>32</v>
      </c>
      <c r="B80" s="64" t="s">
        <v>86</v>
      </c>
      <c r="C80" s="64" t="s">
        <v>315</v>
      </c>
      <c r="D80" s="64" t="s">
        <v>314</v>
      </c>
      <c r="E80" s="66">
        <v>92</v>
      </c>
      <c r="F80" s="67">
        <v>95</v>
      </c>
      <c r="G80" s="86">
        <v>105</v>
      </c>
      <c r="H80" s="72"/>
      <c r="J80" s="69"/>
      <c r="K80" s="69"/>
      <c r="L80" s="69"/>
      <c r="M80" s="69"/>
      <c r="N80" s="69"/>
      <c r="O80" s="71">
        <v>70</v>
      </c>
      <c r="Q80" s="88" t="s">
        <v>314</v>
      </c>
      <c r="R80" s="89">
        <v>1913.6814023673576</v>
      </c>
      <c r="S80" s="89">
        <v>3650.7754712203232</v>
      </c>
      <c r="T80" s="89">
        <f t="shared" si="10"/>
        <v>5564.456873587681</v>
      </c>
      <c r="X80" s="28" t="s">
        <v>314</v>
      </c>
      <c r="Y80" s="28">
        <v>70</v>
      </c>
    </row>
    <row r="81" spans="1:25" ht="15" x14ac:dyDescent="0.25">
      <c r="A81" s="64" t="s">
        <v>32</v>
      </c>
      <c r="B81" s="64" t="s">
        <v>86</v>
      </c>
      <c r="C81" s="64" t="s">
        <v>317</v>
      </c>
      <c r="D81" s="64" t="s">
        <v>316</v>
      </c>
      <c r="E81" s="66">
        <v>570</v>
      </c>
      <c r="F81" s="67">
        <v>580</v>
      </c>
      <c r="G81" s="86">
        <v>600</v>
      </c>
      <c r="H81" s="72"/>
      <c r="J81" s="69"/>
      <c r="K81" s="69"/>
      <c r="L81" s="69"/>
      <c r="M81" s="69"/>
      <c r="N81" s="69"/>
      <c r="O81" s="71">
        <v>318</v>
      </c>
      <c r="Q81" s="88" t="s">
        <v>316</v>
      </c>
      <c r="R81" s="89">
        <v>9295.1987058355044</v>
      </c>
      <c r="S81" s="89">
        <v>18219.84760975754</v>
      </c>
      <c r="T81" s="89">
        <f t="shared" si="10"/>
        <v>27515.046315593045</v>
      </c>
      <c r="X81" s="28" t="s">
        <v>316</v>
      </c>
      <c r="Y81" s="28">
        <v>318</v>
      </c>
    </row>
    <row r="82" spans="1:25" ht="15" x14ac:dyDescent="0.25">
      <c r="A82" s="64" t="s">
        <v>32</v>
      </c>
      <c r="B82" s="64" t="s">
        <v>86</v>
      </c>
      <c r="C82" s="64" t="s">
        <v>319</v>
      </c>
      <c r="D82" s="64" t="s">
        <v>318</v>
      </c>
      <c r="E82" s="66">
        <v>134</v>
      </c>
      <c r="F82" s="67">
        <v>136</v>
      </c>
      <c r="G82" s="86">
        <v>137</v>
      </c>
      <c r="H82" s="72"/>
      <c r="J82" s="69"/>
      <c r="K82" s="69"/>
      <c r="L82" s="69"/>
      <c r="M82" s="69"/>
      <c r="N82" s="69"/>
      <c r="O82" s="71">
        <v>120</v>
      </c>
      <c r="Q82" s="88" t="s">
        <v>318</v>
      </c>
      <c r="R82" s="89">
        <v>2386.6459183347615</v>
      </c>
      <c r="S82" s="89">
        <v>6196.4414226467916</v>
      </c>
      <c r="T82" s="89">
        <f t="shared" si="10"/>
        <v>8583.087340981554</v>
      </c>
      <c r="X82" s="28" t="s">
        <v>318</v>
      </c>
      <c r="Y82" s="28">
        <v>120</v>
      </c>
    </row>
    <row r="83" spans="1:25" ht="15" x14ac:dyDescent="0.25">
      <c r="A83" s="64" t="s">
        <v>32</v>
      </c>
      <c r="B83" s="64" t="s">
        <v>86</v>
      </c>
      <c r="C83" s="64" t="s">
        <v>321</v>
      </c>
      <c r="D83" s="64" t="s">
        <v>320</v>
      </c>
      <c r="E83" s="66">
        <v>208</v>
      </c>
      <c r="F83" s="67">
        <v>226</v>
      </c>
      <c r="G83" s="86">
        <v>233</v>
      </c>
      <c r="H83" s="72"/>
      <c r="J83" s="69"/>
      <c r="K83" s="69"/>
      <c r="L83" s="69"/>
      <c r="M83" s="69"/>
      <c r="N83" s="69"/>
      <c r="O83" s="71">
        <v>152</v>
      </c>
      <c r="Q83" s="88" t="s">
        <v>320</v>
      </c>
      <c r="R83" s="89">
        <v>2247.7704567491032</v>
      </c>
      <c r="S83" s="89">
        <v>8661.0137311123653</v>
      </c>
      <c r="T83" s="89">
        <f t="shared" si="10"/>
        <v>10908.784187861469</v>
      </c>
      <c r="X83" s="28" t="s">
        <v>320</v>
      </c>
      <c r="Y83" s="28">
        <v>152</v>
      </c>
    </row>
    <row r="84" spans="1:25" ht="15" x14ac:dyDescent="0.25">
      <c r="A84" s="64" t="s">
        <v>32</v>
      </c>
      <c r="B84" s="64" t="s">
        <v>86</v>
      </c>
      <c r="C84" s="64" t="s">
        <v>323</v>
      </c>
      <c r="D84" s="64" t="s">
        <v>322</v>
      </c>
      <c r="E84" s="66">
        <v>479</v>
      </c>
      <c r="F84" s="67">
        <v>480</v>
      </c>
      <c r="G84" s="86">
        <v>482</v>
      </c>
      <c r="H84" s="72"/>
      <c r="J84" s="69"/>
      <c r="K84" s="69"/>
      <c r="L84" s="69"/>
      <c r="M84" s="69"/>
      <c r="N84" s="69"/>
      <c r="O84" s="71">
        <v>290</v>
      </c>
      <c r="Q84" s="88" t="s">
        <v>322</v>
      </c>
      <c r="R84" s="89">
        <v>3850.5398794677453</v>
      </c>
      <c r="S84" s="89">
        <v>12686.5834180168</v>
      </c>
      <c r="T84" s="89">
        <f t="shared" si="10"/>
        <v>16537.123297484544</v>
      </c>
      <c r="X84" s="28" t="s">
        <v>322</v>
      </c>
      <c r="Y84" s="28">
        <v>290</v>
      </c>
    </row>
    <row r="85" spans="1:25" ht="15" x14ac:dyDescent="0.25">
      <c r="A85" s="64" t="s">
        <v>32</v>
      </c>
      <c r="B85" s="64" t="s">
        <v>86</v>
      </c>
      <c r="C85" s="64" t="s">
        <v>325</v>
      </c>
      <c r="D85" s="64" t="s">
        <v>324</v>
      </c>
      <c r="E85" s="66">
        <v>122</v>
      </c>
      <c r="F85" s="67">
        <v>142</v>
      </c>
      <c r="G85" s="86">
        <v>146</v>
      </c>
      <c r="H85" s="72"/>
      <c r="J85" s="69"/>
      <c r="K85" s="69"/>
      <c r="L85" s="69"/>
      <c r="M85" s="69"/>
      <c r="N85" s="69"/>
      <c r="O85" s="71">
        <v>147</v>
      </c>
      <c r="Q85" s="88" t="s">
        <v>324</v>
      </c>
      <c r="R85" s="89">
        <v>4165.0299944531598</v>
      </c>
      <c r="S85" s="89">
        <v>11178.44775708775</v>
      </c>
      <c r="T85" s="89">
        <f t="shared" si="10"/>
        <v>15343.47775154091</v>
      </c>
      <c r="X85" s="28" t="s">
        <v>324</v>
      </c>
      <c r="Y85" s="28">
        <v>147</v>
      </c>
    </row>
    <row r="86" spans="1:25" ht="15" x14ac:dyDescent="0.25">
      <c r="A86" s="64" t="s">
        <v>32</v>
      </c>
      <c r="B86" s="64" t="s">
        <v>86</v>
      </c>
      <c r="C86" s="64" t="s">
        <v>327</v>
      </c>
      <c r="D86" s="64" t="s">
        <v>326</v>
      </c>
      <c r="E86" s="66">
        <v>1672</v>
      </c>
      <c r="F86" s="67">
        <v>1797</v>
      </c>
      <c r="G86" s="86">
        <v>1920</v>
      </c>
      <c r="H86" s="72"/>
      <c r="J86" s="69"/>
      <c r="K86" s="69"/>
      <c r="L86" s="69"/>
      <c r="M86" s="69"/>
      <c r="N86" s="69"/>
      <c r="O86" s="71">
        <v>843</v>
      </c>
      <c r="Q86" s="88" t="s">
        <v>326</v>
      </c>
      <c r="R86" s="89">
        <v>47761.932194989939</v>
      </c>
      <c r="S86" s="89">
        <v>66586.286198778893</v>
      </c>
      <c r="T86" s="89">
        <f t="shared" si="10"/>
        <v>114348.21839376882</v>
      </c>
      <c r="X86" s="28" t="s">
        <v>326</v>
      </c>
      <c r="Y86" s="28">
        <v>843</v>
      </c>
    </row>
    <row r="87" spans="1:25" ht="15" x14ac:dyDescent="0.25">
      <c r="A87" s="64" t="s">
        <v>32</v>
      </c>
      <c r="B87" s="64" t="s">
        <v>86</v>
      </c>
      <c r="C87" s="64" t="s">
        <v>329</v>
      </c>
      <c r="D87" s="64" t="s">
        <v>328</v>
      </c>
      <c r="E87" s="66">
        <v>121</v>
      </c>
      <c r="F87" s="67">
        <v>125</v>
      </c>
      <c r="G87" s="86">
        <v>137</v>
      </c>
      <c r="H87" s="72"/>
      <c r="J87" s="69"/>
      <c r="K87" s="69"/>
      <c r="L87" s="69"/>
      <c r="M87" s="69"/>
      <c r="N87" s="69"/>
      <c r="O87" s="71">
        <v>88</v>
      </c>
      <c r="Q87" s="88" t="s">
        <v>328</v>
      </c>
      <c r="R87" s="89">
        <v>1439.8379334788892</v>
      </c>
      <c r="S87" s="89">
        <v>3834.6703865451786</v>
      </c>
      <c r="T87" s="89">
        <f t="shared" si="10"/>
        <v>5274.5083200240679</v>
      </c>
      <c r="X87" s="28" t="s">
        <v>328</v>
      </c>
      <c r="Y87" s="28">
        <v>88</v>
      </c>
    </row>
    <row r="88" spans="1:25" ht="15" x14ac:dyDescent="0.25">
      <c r="A88" s="64" t="s">
        <v>32</v>
      </c>
      <c r="B88" s="64" t="s">
        <v>86</v>
      </c>
      <c r="C88" s="64" t="s">
        <v>331</v>
      </c>
      <c r="D88" s="64" t="s">
        <v>330</v>
      </c>
      <c r="E88" s="66">
        <v>572</v>
      </c>
      <c r="F88" s="67">
        <v>616</v>
      </c>
      <c r="G88" s="86">
        <v>663</v>
      </c>
      <c r="H88" s="72"/>
      <c r="J88" s="69"/>
      <c r="K88" s="69"/>
      <c r="L88" s="69"/>
      <c r="M88" s="69"/>
      <c r="N88" s="69"/>
      <c r="O88" s="71">
        <v>414</v>
      </c>
      <c r="Q88" s="88" t="s">
        <v>330</v>
      </c>
      <c r="R88" s="89">
        <v>23138.914962293995</v>
      </c>
      <c r="S88" s="89">
        <v>42442.692627809694</v>
      </c>
      <c r="T88" s="89">
        <f t="shared" si="10"/>
        <v>65581.607590103697</v>
      </c>
      <c r="X88" s="28" t="s">
        <v>330</v>
      </c>
      <c r="Y88" s="28">
        <v>414</v>
      </c>
    </row>
    <row r="89" spans="1:25" ht="15" x14ac:dyDescent="0.25">
      <c r="A89" s="64" t="s">
        <v>32</v>
      </c>
      <c r="B89" s="64" t="s">
        <v>86</v>
      </c>
      <c r="C89" s="64" t="s">
        <v>333</v>
      </c>
      <c r="D89" s="64" t="s">
        <v>332</v>
      </c>
      <c r="E89" s="66">
        <v>170</v>
      </c>
      <c r="F89" s="67">
        <v>171</v>
      </c>
      <c r="G89" s="86">
        <v>192</v>
      </c>
      <c r="H89" s="72"/>
      <c r="J89" s="69"/>
      <c r="K89" s="69"/>
      <c r="L89" s="69"/>
      <c r="M89" s="69"/>
      <c r="N89" s="69"/>
      <c r="O89" s="71">
        <v>150</v>
      </c>
      <c r="Q89" s="88" t="s">
        <v>332</v>
      </c>
      <c r="R89" s="89">
        <v>3600.6943462107338</v>
      </c>
      <c r="S89" s="89">
        <v>7909.206708844993</v>
      </c>
      <c r="T89" s="89">
        <f t="shared" si="10"/>
        <v>11509.901055055727</v>
      </c>
      <c r="X89" s="28" t="s">
        <v>332</v>
      </c>
      <c r="Y89" s="28">
        <v>150</v>
      </c>
    </row>
    <row r="90" spans="1:25" ht="15" x14ac:dyDescent="0.25">
      <c r="A90" s="64" t="s">
        <v>32</v>
      </c>
      <c r="B90" s="64" t="s">
        <v>86</v>
      </c>
      <c r="C90" s="64" t="s">
        <v>335</v>
      </c>
      <c r="D90" s="64" t="s">
        <v>334</v>
      </c>
      <c r="E90" s="66">
        <v>93</v>
      </c>
      <c r="F90" s="67">
        <v>97</v>
      </c>
      <c r="G90" s="86">
        <v>104</v>
      </c>
      <c r="H90" s="72"/>
      <c r="J90" s="69"/>
      <c r="K90" s="69"/>
      <c r="L90" s="69"/>
      <c r="M90" s="69"/>
      <c r="N90" s="69"/>
      <c r="O90" s="71">
        <v>69</v>
      </c>
      <c r="Q90" s="88" t="s">
        <v>334</v>
      </c>
      <c r="R90" s="89">
        <v>1187.2566083181055</v>
      </c>
      <c r="S90" s="89">
        <v>3026.9799537877234</v>
      </c>
      <c r="T90" s="89">
        <f t="shared" si="10"/>
        <v>4214.2365621058289</v>
      </c>
      <c r="X90" s="28" t="s">
        <v>334</v>
      </c>
      <c r="Y90" s="28">
        <v>69</v>
      </c>
    </row>
    <row r="91" spans="1:25" ht="15" x14ac:dyDescent="0.25">
      <c r="A91" s="64" t="s">
        <v>32</v>
      </c>
      <c r="B91" s="64" t="s">
        <v>86</v>
      </c>
      <c r="C91" s="64" t="s">
        <v>337</v>
      </c>
      <c r="D91" s="64" t="s">
        <v>336</v>
      </c>
      <c r="E91" s="66">
        <v>171</v>
      </c>
      <c r="F91" s="67">
        <v>189</v>
      </c>
      <c r="G91" s="86">
        <v>205</v>
      </c>
      <c r="H91" s="72"/>
      <c r="J91" s="69"/>
      <c r="K91" s="69"/>
      <c r="L91" s="69"/>
      <c r="M91" s="69"/>
      <c r="N91" s="69"/>
      <c r="O91" s="71">
        <v>130</v>
      </c>
      <c r="Q91" s="88" t="s">
        <v>336</v>
      </c>
      <c r="R91" s="89">
        <v>2938.2230570705237</v>
      </c>
      <c r="S91" s="89">
        <v>6626.5642112558971</v>
      </c>
      <c r="T91" s="89">
        <f t="shared" si="10"/>
        <v>9564.7872683264213</v>
      </c>
      <c r="X91" s="28" t="s">
        <v>336</v>
      </c>
      <c r="Y91" s="28">
        <v>130</v>
      </c>
    </row>
    <row r="92" spans="1:25" ht="15" x14ac:dyDescent="0.25">
      <c r="A92" s="64" t="s">
        <v>32</v>
      </c>
      <c r="B92" s="64" t="s">
        <v>86</v>
      </c>
      <c r="C92" s="64" t="s">
        <v>339</v>
      </c>
      <c r="D92" s="64" t="s">
        <v>338</v>
      </c>
      <c r="E92" s="66">
        <v>80</v>
      </c>
      <c r="F92" s="67">
        <v>78</v>
      </c>
      <c r="G92" s="86">
        <v>106</v>
      </c>
      <c r="H92" s="72"/>
      <c r="J92" s="69"/>
      <c r="K92" s="69"/>
      <c r="L92" s="69"/>
      <c r="M92" s="69"/>
      <c r="N92" s="69"/>
      <c r="O92" s="71">
        <v>58</v>
      </c>
      <c r="Q92" s="88" t="s">
        <v>338</v>
      </c>
      <c r="R92" s="89">
        <v>1299.3542485575369</v>
      </c>
      <c r="S92" s="89">
        <v>2308.9130171514817</v>
      </c>
      <c r="T92" s="89">
        <f t="shared" si="10"/>
        <v>3608.2672657090188</v>
      </c>
      <c r="X92" s="28" t="s">
        <v>338</v>
      </c>
      <c r="Y92" s="28">
        <v>58</v>
      </c>
    </row>
    <row r="93" spans="1:25" ht="15" x14ac:dyDescent="0.25">
      <c r="A93" s="64" t="s">
        <v>32</v>
      </c>
      <c r="B93" s="64" t="s">
        <v>86</v>
      </c>
      <c r="C93" s="64" t="s">
        <v>341</v>
      </c>
      <c r="D93" s="64" t="s">
        <v>340</v>
      </c>
      <c r="E93" s="66">
        <v>146</v>
      </c>
      <c r="F93" s="67">
        <v>177</v>
      </c>
      <c r="G93" s="86">
        <v>179</v>
      </c>
      <c r="H93" s="72"/>
      <c r="J93" s="69"/>
      <c r="K93" s="69"/>
      <c r="L93" s="69"/>
      <c r="M93" s="69"/>
      <c r="N93" s="69"/>
      <c r="O93" s="71">
        <v>122</v>
      </c>
      <c r="Q93" s="88" t="s">
        <v>340</v>
      </c>
      <c r="R93" s="89">
        <v>2990.7276198820887</v>
      </c>
      <c r="S93" s="89">
        <v>7114.7796059124812</v>
      </c>
      <c r="T93" s="89">
        <f t="shared" si="10"/>
        <v>10105.50722579457</v>
      </c>
      <c r="X93" s="28" t="s">
        <v>340</v>
      </c>
      <c r="Y93" s="28">
        <v>122</v>
      </c>
    </row>
    <row r="94" spans="1:25" ht="15" x14ac:dyDescent="0.25">
      <c r="A94" s="64" t="s">
        <v>32</v>
      </c>
      <c r="B94" s="64" t="s">
        <v>86</v>
      </c>
      <c r="C94" s="64" t="s">
        <v>343</v>
      </c>
      <c r="D94" s="64" t="s">
        <v>342</v>
      </c>
      <c r="E94" s="66">
        <v>52</v>
      </c>
      <c r="F94" s="67">
        <v>54</v>
      </c>
      <c r="G94" s="86">
        <v>54</v>
      </c>
      <c r="H94" s="72"/>
      <c r="J94" s="69"/>
      <c r="K94" s="69"/>
      <c r="L94" s="69"/>
      <c r="M94" s="69"/>
      <c r="N94" s="69"/>
      <c r="O94" s="71">
        <v>42</v>
      </c>
      <c r="Q94" s="88" t="s">
        <v>342</v>
      </c>
      <c r="R94" s="89">
        <v>613.67441951056753</v>
      </c>
      <c r="S94" s="89">
        <v>1644.3313385761121</v>
      </c>
      <c r="T94" s="89">
        <f t="shared" si="10"/>
        <v>2258.0057580866796</v>
      </c>
      <c r="X94" s="28" t="s">
        <v>342</v>
      </c>
      <c r="Y94" s="28">
        <v>42</v>
      </c>
    </row>
    <row r="95" spans="1:25" ht="15" x14ac:dyDescent="0.25">
      <c r="A95" s="64" t="s">
        <v>32</v>
      </c>
      <c r="B95" s="64" t="s">
        <v>86</v>
      </c>
      <c r="C95" s="64" t="s">
        <v>345</v>
      </c>
      <c r="D95" s="64" t="s">
        <v>344</v>
      </c>
      <c r="E95" s="66">
        <v>409</v>
      </c>
      <c r="F95" s="67">
        <v>416</v>
      </c>
      <c r="G95" s="86">
        <v>471</v>
      </c>
      <c r="H95" s="72"/>
      <c r="J95" s="69"/>
      <c r="K95" s="69"/>
      <c r="L95" s="69"/>
      <c r="M95" s="69"/>
      <c r="N95" s="69"/>
      <c r="O95" s="71">
        <v>243</v>
      </c>
      <c r="Q95" s="88" t="s">
        <v>344</v>
      </c>
      <c r="R95" s="89">
        <v>3229.2500425336339</v>
      </c>
      <c r="S95" s="89">
        <v>8305.6245844170444</v>
      </c>
      <c r="T95" s="89">
        <f t="shared" si="10"/>
        <v>11534.874626950677</v>
      </c>
      <c r="X95" s="28" t="s">
        <v>344</v>
      </c>
      <c r="Y95" s="28">
        <v>243</v>
      </c>
    </row>
    <row r="96" spans="1:25" ht="15" x14ac:dyDescent="0.25">
      <c r="A96" s="64" t="s">
        <v>32</v>
      </c>
      <c r="B96" s="64" t="s">
        <v>86</v>
      </c>
      <c r="C96" s="64" t="s">
        <v>347</v>
      </c>
      <c r="D96" s="64" t="s">
        <v>346</v>
      </c>
      <c r="E96" s="66">
        <v>222</v>
      </c>
      <c r="F96" s="67">
        <v>233</v>
      </c>
      <c r="G96" s="86">
        <v>250</v>
      </c>
      <c r="H96" s="72"/>
      <c r="J96" s="69"/>
      <c r="K96" s="69"/>
      <c r="L96" s="69"/>
      <c r="M96" s="69"/>
      <c r="N96" s="69"/>
      <c r="O96" s="71">
        <v>124</v>
      </c>
      <c r="Q96" s="88" t="s">
        <v>346</v>
      </c>
      <c r="R96" s="89">
        <v>2630.2519827785427</v>
      </c>
      <c r="S96" s="89">
        <v>5433.8557175419674</v>
      </c>
      <c r="T96" s="89">
        <f t="shared" si="10"/>
        <v>8064.10770032051</v>
      </c>
      <c r="X96" s="28" t="s">
        <v>346</v>
      </c>
      <c r="Y96" s="28">
        <v>124</v>
      </c>
    </row>
    <row r="97" spans="1:25" ht="15" x14ac:dyDescent="0.25">
      <c r="A97" s="64" t="s">
        <v>32</v>
      </c>
      <c r="B97" s="64" t="s">
        <v>86</v>
      </c>
      <c r="C97" s="64" t="s">
        <v>349</v>
      </c>
      <c r="D97" s="64" t="s">
        <v>348</v>
      </c>
      <c r="E97" s="66">
        <v>332</v>
      </c>
      <c r="F97" s="67">
        <v>343</v>
      </c>
      <c r="G97" s="86">
        <v>367</v>
      </c>
      <c r="H97" s="72"/>
      <c r="J97" s="69"/>
      <c r="K97" s="69"/>
      <c r="L97" s="69"/>
      <c r="M97" s="69"/>
      <c r="N97" s="69"/>
      <c r="O97" s="71">
        <v>178</v>
      </c>
      <c r="Q97" s="88" t="s">
        <v>348</v>
      </c>
      <c r="R97" s="89">
        <v>4745.8075316842487</v>
      </c>
      <c r="S97" s="89">
        <v>10382.384265745348</v>
      </c>
      <c r="T97" s="89">
        <f t="shared" si="10"/>
        <v>15128.191797429598</v>
      </c>
      <c r="X97" s="28" t="s">
        <v>348</v>
      </c>
      <c r="Y97" s="28">
        <v>178</v>
      </c>
    </row>
    <row r="98" spans="1:25" ht="15" x14ac:dyDescent="0.25">
      <c r="A98" s="64" t="s">
        <v>32</v>
      </c>
      <c r="B98" s="64" t="s">
        <v>86</v>
      </c>
      <c r="C98" s="64" t="s">
        <v>351</v>
      </c>
      <c r="D98" s="64" t="s">
        <v>350</v>
      </c>
      <c r="E98" s="66">
        <v>539</v>
      </c>
      <c r="F98" s="67">
        <v>547</v>
      </c>
      <c r="G98" s="86">
        <v>574</v>
      </c>
      <c r="H98" s="72"/>
      <c r="J98" s="69"/>
      <c r="K98" s="69"/>
      <c r="L98" s="69"/>
      <c r="M98" s="69"/>
      <c r="N98" s="69"/>
      <c r="O98" s="71">
        <v>329</v>
      </c>
      <c r="Q98" s="88" t="s">
        <v>350</v>
      </c>
      <c r="R98" s="89">
        <v>5651.3697420804856</v>
      </c>
      <c r="S98" s="89">
        <v>13308.20338655412</v>
      </c>
      <c r="T98" s="89">
        <f t="shared" si="10"/>
        <v>18959.573128634605</v>
      </c>
      <c r="X98" s="28" t="s">
        <v>350</v>
      </c>
      <c r="Y98" s="28">
        <v>329</v>
      </c>
    </row>
    <row r="99" spans="1:25" ht="15" x14ac:dyDescent="0.25">
      <c r="A99" s="64" t="s">
        <v>32</v>
      </c>
      <c r="B99" s="64" t="s">
        <v>86</v>
      </c>
      <c r="C99" s="64" t="s">
        <v>353</v>
      </c>
      <c r="D99" s="64" t="s">
        <v>352</v>
      </c>
      <c r="E99" s="66">
        <v>159.5</v>
      </c>
      <c r="F99" s="67">
        <v>171</v>
      </c>
      <c r="G99" s="86">
        <v>198</v>
      </c>
      <c r="H99" s="72"/>
      <c r="J99" s="69"/>
      <c r="K99" s="69"/>
      <c r="L99" s="69"/>
      <c r="M99" s="69"/>
      <c r="N99" s="69"/>
      <c r="O99" s="71">
        <v>112</v>
      </c>
      <c r="Q99" s="88" t="s">
        <v>352</v>
      </c>
      <c r="R99" s="89">
        <v>3239.9874608848768</v>
      </c>
      <c r="S99" s="89">
        <v>6670.0977293302567</v>
      </c>
      <c r="T99" s="89">
        <f t="shared" si="10"/>
        <v>9910.0851902151335</v>
      </c>
      <c r="X99" s="28" t="s">
        <v>352</v>
      </c>
      <c r="Y99" s="28">
        <v>112</v>
      </c>
    </row>
    <row r="100" spans="1:25" ht="15" x14ac:dyDescent="0.25">
      <c r="A100" s="64" t="s">
        <v>32</v>
      </c>
      <c r="B100" s="64" t="s">
        <v>86</v>
      </c>
      <c r="C100" s="64" t="s">
        <v>355</v>
      </c>
      <c r="D100" s="64" t="s">
        <v>354</v>
      </c>
      <c r="E100" s="66">
        <v>214</v>
      </c>
      <c r="F100" s="67">
        <v>236</v>
      </c>
      <c r="G100" s="86">
        <v>246</v>
      </c>
      <c r="H100" s="72"/>
      <c r="J100" s="69"/>
      <c r="K100" s="69"/>
      <c r="L100" s="69"/>
      <c r="M100" s="69"/>
      <c r="N100" s="69"/>
      <c r="O100" s="71">
        <v>180</v>
      </c>
      <c r="Q100" s="88" t="s">
        <v>354</v>
      </c>
      <c r="R100" s="89">
        <v>4210.0826945063554</v>
      </c>
      <c r="S100" s="89">
        <v>9182.3547719104481</v>
      </c>
      <c r="T100" s="89">
        <f t="shared" si="10"/>
        <v>13392.437466416803</v>
      </c>
      <c r="X100" s="28" t="s">
        <v>354</v>
      </c>
      <c r="Y100" s="28">
        <v>180</v>
      </c>
    </row>
    <row r="101" spans="1:25" ht="15" x14ac:dyDescent="0.25">
      <c r="A101" s="64" t="s">
        <v>32</v>
      </c>
      <c r="B101" s="64" t="s">
        <v>86</v>
      </c>
      <c r="C101" s="64" t="s">
        <v>357</v>
      </c>
      <c r="D101" s="64" t="s">
        <v>356</v>
      </c>
      <c r="E101" s="66">
        <v>181</v>
      </c>
      <c r="F101" s="67">
        <v>182</v>
      </c>
      <c r="G101" s="86">
        <v>194</v>
      </c>
      <c r="H101" s="72"/>
      <c r="J101" s="69"/>
      <c r="K101" s="69"/>
      <c r="L101" s="69"/>
      <c r="M101" s="69"/>
      <c r="N101" s="69"/>
      <c r="O101" s="71">
        <v>160</v>
      </c>
      <c r="Q101" s="88" t="s">
        <v>356</v>
      </c>
      <c r="R101" s="89">
        <v>3448.9291643001729</v>
      </c>
      <c r="S101" s="89">
        <v>9843.6048964473557</v>
      </c>
      <c r="T101" s="89">
        <f t="shared" si="10"/>
        <v>13292.534060747528</v>
      </c>
      <c r="X101" s="28" t="s">
        <v>356</v>
      </c>
      <c r="Y101" s="28">
        <v>160</v>
      </c>
    </row>
    <row r="102" spans="1:25" ht="15" x14ac:dyDescent="0.25">
      <c r="A102" s="64" t="s">
        <v>32</v>
      </c>
      <c r="B102" s="64" t="s">
        <v>86</v>
      </c>
      <c r="C102" s="64" t="s">
        <v>359</v>
      </c>
      <c r="D102" s="64" t="s">
        <v>358</v>
      </c>
      <c r="E102" s="66">
        <v>185.5</v>
      </c>
      <c r="F102" s="67">
        <v>189</v>
      </c>
      <c r="G102" s="86">
        <v>206</v>
      </c>
      <c r="H102" s="72"/>
      <c r="J102" s="69"/>
      <c r="K102" s="69"/>
      <c r="L102" s="69"/>
      <c r="M102" s="69"/>
      <c r="N102" s="69"/>
      <c r="O102" s="71">
        <v>173</v>
      </c>
      <c r="Q102" s="88" t="s">
        <v>358</v>
      </c>
      <c r="R102" s="89">
        <v>5969.7394334209048</v>
      </c>
      <c r="S102" s="89">
        <v>11619.742764827302</v>
      </c>
      <c r="T102" s="89">
        <f t="shared" si="10"/>
        <v>17589.482198248206</v>
      </c>
      <c r="X102" s="28" t="s">
        <v>358</v>
      </c>
      <c r="Y102" s="28">
        <v>173</v>
      </c>
    </row>
    <row r="103" spans="1:25" ht="15" x14ac:dyDescent="0.25">
      <c r="A103" s="64" t="s">
        <v>32</v>
      </c>
      <c r="B103" s="64" t="s">
        <v>86</v>
      </c>
      <c r="C103" s="64" t="s">
        <v>361</v>
      </c>
      <c r="D103" s="64" t="s">
        <v>360</v>
      </c>
      <c r="E103" s="66">
        <v>479</v>
      </c>
      <c r="F103" s="67">
        <v>488</v>
      </c>
      <c r="G103" s="86">
        <v>528</v>
      </c>
      <c r="H103" s="72"/>
      <c r="J103" s="69"/>
      <c r="K103" s="69"/>
      <c r="L103" s="69"/>
      <c r="M103" s="69"/>
      <c r="N103" s="69"/>
      <c r="O103" s="71">
        <v>318</v>
      </c>
      <c r="Q103" s="88" t="s">
        <v>360</v>
      </c>
      <c r="R103" s="89">
        <v>7278.4914400299931</v>
      </c>
      <c r="S103" s="89">
        <v>16924.436374893063</v>
      </c>
      <c r="T103" s="89">
        <f t="shared" si="10"/>
        <v>24202.927814923056</v>
      </c>
      <c r="X103" s="28" t="s">
        <v>360</v>
      </c>
      <c r="Y103" s="28">
        <v>318</v>
      </c>
    </row>
    <row r="104" spans="1:25" ht="15" x14ac:dyDescent="0.25">
      <c r="A104" s="64" t="s">
        <v>32</v>
      </c>
      <c r="B104" s="64" t="s">
        <v>86</v>
      </c>
      <c r="C104" s="64" t="s">
        <v>363</v>
      </c>
      <c r="D104" s="64" t="s">
        <v>362</v>
      </c>
      <c r="E104" s="66">
        <v>75</v>
      </c>
      <c r="F104" s="67">
        <v>87</v>
      </c>
      <c r="G104" s="86">
        <v>104</v>
      </c>
      <c r="H104" s="72"/>
      <c r="J104" s="69"/>
      <c r="K104" s="69"/>
      <c r="L104" s="69"/>
      <c r="M104" s="69"/>
      <c r="N104" s="69"/>
      <c r="O104" s="71">
        <v>90</v>
      </c>
      <c r="Q104" s="88" t="s">
        <v>362</v>
      </c>
      <c r="R104" s="89">
        <v>2181.4689262785546</v>
      </c>
      <c r="S104" s="89">
        <v>5266.8053021231817</v>
      </c>
      <c r="T104" s="89">
        <f t="shared" si="10"/>
        <v>7448.2742284017368</v>
      </c>
      <c r="X104" s="28" t="s">
        <v>362</v>
      </c>
      <c r="Y104" s="28">
        <v>90</v>
      </c>
    </row>
    <row r="105" spans="1:25" ht="15" x14ac:dyDescent="0.25">
      <c r="A105" s="64" t="s">
        <v>32</v>
      </c>
      <c r="B105" s="64" t="s">
        <v>86</v>
      </c>
      <c r="C105" s="64" t="s">
        <v>365</v>
      </c>
      <c r="D105" s="64" t="s">
        <v>364</v>
      </c>
      <c r="E105" s="66">
        <v>520</v>
      </c>
      <c r="F105" s="67">
        <v>527</v>
      </c>
      <c r="G105" s="86">
        <v>519</v>
      </c>
      <c r="H105" s="72"/>
      <c r="J105" s="69"/>
      <c r="K105" s="69"/>
      <c r="L105" s="69"/>
      <c r="M105" s="69"/>
      <c r="N105" s="69"/>
      <c r="O105" s="71">
        <v>315</v>
      </c>
      <c r="Q105" s="88" t="s">
        <v>364</v>
      </c>
      <c r="R105" s="89">
        <v>5677.6869085099806</v>
      </c>
      <c r="S105" s="89">
        <v>15480.974983616445</v>
      </c>
      <c r="T105" s="89">
        <f t="shared" si="10"/>
        <v>21158.661892126423</v>
      </c>
      <c r="X105" s="28" t="s">
        <v>364</v>
      </c>
      <c r="Y105" s="28">
        <v>315</v>
      </c>
    </row>
    <row r="106" spans="1:25" ht="15" x14ac:dyDescent="0.25">
      <c r="A106" s="64" t="s">
        <v>32</v>
      </c>
      <c r="B106" s="64" t="s">
        <v>86</v>
      </c>
      <c r="C106" s="64" t="s">
        <v>367</v>
      </c>
      <c r="D106" s="64" t="s">
        <v>366</v>
      </c>
      <c r="E106" s="66">
        <v>635</v>
      </c>
      <c r="F106" s="67">
        <v>651</v>
      </c>
      <c r="G106" s="86">
        <v>682</v>
      </c>
      <c r="H106" s="72"/>
      <c r="J106" s="69"/>
      <c r="K106" s="69"/>
      <c r="L106" s="69"/>
      <c r="M106" s="69"/>
      <c r="N106" s="69"/>
      <c r="O106" s="71">
        <v>358</v>
      </c>
      <c r="Q106" s="88" t="s">
        <v>366</v>
      </c>
      <c r="R106" s="89">
        <v>5876.2231830548189</v>
      </c>
      <c r="S106" s="89">
        <v>17463.407109835804</v>
      </c>
      <c r="T106" s="89">
        <f t="shared" si="10"/>
        <v>23339.630292890623</v>
      </c>
      <c r="X106" s="28" t="s">
        <v>366</v>
      </c>
      <c r="Y106" s="28">
        <v>358</v>
      </c>
    </row>
    <row r="107" spans="1:25" ht="15" x14ac:dyDescent="0.25">
      <c r="A107" s="64" t="s">
        <v>32</v>
      </c>
      <c r="B107" s="64" t="s">
        <v>86</v>
      </c>
      <c r="C107" s="64" t="s">
        <v>369</v>
      </c>
      <c r="D107" s="64" t="s">
        <v>368</v>
      </c>
      <c r="E107" s="66">
        <v>406</v>
      </c>
      <c r="F107" s="67">
        <v>419</v>
      </c>
      <c r="G107" s="86">
        <v>428</v>
      </c>
      <c r="H107" s="72"/>
      <c r="J107" s="69"/>
      <c r="K107" s="69"/>
      <c r="L107" s="69"/>
      <c r="M107" s="69"/>
      <c r="N107" s="69"/>
      <c r="O107" s="71">
        <v>289</v>
      </c>
      <c r="Q107" s="88" t="s">
        <v>368</v>
      </c>
      <c r="R107" s="89">
        <v>7404.9034345390482</v>
      </c>
      <c r="S107" s="89">
        <v>15880.83985677648</v>
      </c>
      <c r="T107" s="89">
        <f t="shared" si="10"/>
        <v>23285.743291315528</v>
      </c>
      <c r="X107" s="28" t="s">
        <v>368</v>
      </c>
      <c r="Y107" s="28">
        <v>289</v>
      </c>
    </row>
    <row r="108" spans="1:25" ht="15" x14ac:dyDescent="0.25">
      <c r="A108" s="64" t="s">
        <v>32</v>
      </c>
      <c r="B108" s="64" t="s">
        <v>86</v>
      </c>
      <c r="C108" s="64" t="s">
        <v>371</v>
      </c>
      <c r="D108" s="64" t="s">
        <v>370</v>
      </c>
      <c r="E108" s="66">
        <v>136</v>
      </c>
      <c r="F108" s="67">
        <v>144</v>
      </c>
      <c r="G108" s="86">
        <v>151</v>
      </c>
      <c r="H108" s="72"/>
      <c r="J108" s="69"/>
      <c r="K108" s="69"/>
      <c r="L108" s="69"/>
      <c r="M108" s="69"/>
      <c r="N108" s="69"/>
      <c r="O108" s="71">
        <v>114</v>
      </c>
      <c r="Q108" s="88" t="s">
        <v>370</v>
      </c>
      <c r="R108" s="89">
        <v>2978.2199564735552</v>
      </c>
      <c r="S108" s="89">
        <v>6759.5950967734507</v>
      </c>
      <c r="T108" s="89">
        <f t="shared" si="10"/>
        <v>9737.8150532470063</v>
      </c>
      <c r="X108" s="28" t="s">
        <v>370</v>
      </c>
      <c r="Y108" s="28">
        <v>114</v>
      </c>
    </row>
    <row r="109" spans="1:25" ht="15" x14ac:dyDescent="0.25">
      <c r="A109" s="64" t="s">
        <v>32</v>
      </c>
      <c r="B109" s="64" t="s">
        <v>86</v>
      </c>
      <c r="C109" s="64" t="s">
        <v>373</v>
      </c>
      <c r="D109" s="64" t="s">
        <v>372</v>
      </c>
      <c r="E109" s="66">
        <v>134</v>
      </c>
      <c r="F109" s="67">
        <v>149</v>
      </c>
      <c r="G109" s="86">
        <v>170</v>
      </c>
      <c r="H109" s="72"/>
      <c r="J109" s="69"/>
      <c r="K109" s="69"/>
      <c r="L109" s="69"/>
      <c r="M109" s="69"/>
      <c r="N109" s="69"/>
      <c r="O109" s="71">
        <v>108</v>
      </c>
      <c r="Q109" s="88" t="s">
        <v>372</v>
      </c>
      <c r="R109" s="89">
        <v>4078.2804235156864</v>
      </c>
      <c r="S109" s="89">
        <v>6930.4132921121245</v>
      </c>
      <c r="T109" s="89">
        <f t="shared" si="10"/>
        <v>11008.693715627811</v>
      </c>
      <c r="X109" s="28" t="s">
        <v>372</v>
      </c>
      <c r="Y109" s="28">
        <v>108</v>
      </c>
    </row>
    <row r="110" spans="1:25" ht="15" x14ac:dyDescent="0.25">
      <c r="A110" s="64" t="s">
        <v>32</v>
      </c>
      <c r="B110" s="64" t="s">
        <v>86</v>
      </c>
      <c r="C110" s="64" t="s">
        <v>375</v>
      </c>
      <c r="D110" s="64" t="s">
        <v>374</v>
      </c>
      <c r="E110" s="66">
        <v>523</v>
      </c>
      <c r="F110" s="67">
        <v>550</v>
      </c>
      <c r="G110" s="86">
        <v>577</v>
      </c>
      <c r="H110" s="72"/>
      <c r="J110" s="69"/>
      <c r="K110" s="69"/>
      <c r="L110" s="69"/>
      <c r="M110" s="69"/>
      <c r="N110" s="69"/>
      <c r="O110" s="71">
        <v>316</v>
      </c>
      <c r="Q110" s="88" t="s">
        <v>374</v>
      </c>
      <c r="R110" s="89">
        <v>4404.3371175416341</v>
      </c>
      <c r="S110" s="89">
        <v>11523.048295178327</v>
      </c>
      <c r="T110" s="89">
        <f t="shared" si="10"/>
        <v>15927.385412719961</v>
      </c>
      <c r="X110" s="28" t="s">
        <v>374</v>
      </c>
      <c r="Y110" s="28">
        <v>316</v>
      </c>
    </row>
    <row r="111" spans="1:25" ht="15" x14ac:dyDescent="0.25">
      <c r="A111" s="64" t="s">
        <v>32</v>
      </c>
      <c r="B111" s="64" t="s">
        <v>86</v>
      </c>
      <c r="C111" s="64" t="s">
        <v>377</v>
      </c>
      <c r="D111" s="64" t="s">
        <v>376</v>
      </c>
      <c r="E111" s="66">
        <v>67</v>
      </c>
      <c r="F111" s="67">
        <v>70</v>
      </c>
      <c r="G111" s="86">
        <v>77</v>
      </c>
      <c r="H111" s="72"/>
      <c r="J111" s="69"/>
      <c r="K111" s="69"/>
      <c r="L111" s="69"/>
      <c r="M111" s="69"/>
      <c r="N111" s="69"/>
      <c r="O111" s="71">
        <v>45</v>
      </c>
      <c r="Q111" s="88" t="s">
        <v>376</v>
      </c>
      <c r="R111" s="89">
        <v>1298.2102341704331</v>
      </c>
      <c r="S111" s="89">
        <v>2738.4925943000826</v>
      </c>
      <c r="T111" s="89">
        <f t="shared" si="10"/>
        <v>4036.7028284705157</v>
      </c>
      <c r="X111" s="28" t="s">
        <v>376</v>
      </c>
      <c r="Y111" s="28">
        <v>45</v>
      </c>
    </row>
    <row r="112" spans="1:25" ht="15" x14ac:dyDescent="0.25">
      <c r="A112" s="64" t="s">
        <v>32</v>
      </c>
      <c r="B112" s="64" t="s">
        <v>86</v>
      </c>
      <c r="C112" s="64" t="s">
        <v>379</v>
      </c>
      <c r="D112" s="64" t="s">
        <v>378</v>
      </c>
      <c r="E112" s="66">
        <v>65</v>
      </c>
      <c r="F112" s="67">
        <v>73</v>
      </c>
      <c r="G112" s="86">
        <v>86</v>
      </c>
      <c r="H112" s="72"/>
      <c r="J112" s="69"/>
      <c r="K112" s="69"/>
      <c r="L112" s="69"/>
      <c r="M112" s="69"/>
      <c r="N112" s="69"/>
      <c r="O112" s="71">
        <v>70</v>
      </c>
      <c r="Q112" s="88" t="s">
        <v>378</v>
      </c>
      <c r="R112" s="89">
        <v>2313.4839962921633</v>
      </c>
      <c r="S112" s="89">
        <v>4608.7855590979498</v>
      </c>
      <c r="T112" s="89">
        <f t="shared" si="10"/>
        <v>6922.2695553901131</v>
      </c>
      <c r="X112" s="28" t="s">
        <v>378</v>
      </c>
      <c r="Y112" s="28">
        <v>70</v>
      </c>
    </row>
    <row r="113" spans="1:25" ht="15" x14ac:dyDescent="0.25">
      <c r="A113" s="64" t="s">
        <v>32</v>
      </c>
      <c r="B113" s="64" t="s">
        <v>86</v>
      </c>
      <c r="C113" s="64" t="s">
        <v>381</v>
      </c>
      <c r="D113" s="64" t="s">
        <v>380</v>
      </c>
      <c r="E113" s="66">
        <v>61</v>
      </c>
      <c r="F113" s="67">
        <v>62</v>
      </c>
      <c r="G113" s="86">
        <v>82</v>
      </c>
      <c r="H113" s="72"/>
      <c r="J113" s="69"/>
      <c r="K113" s="69"/>
      <c r="L113" s="69"/>
      <c r="M113" s="69"/>
      <c r="N113" s="69"/>
      <c r="O113" s="71">
        <v>47</v>
      </c>
      <c r="Q113" s="88" t="s">
        <v>380</v>
      </c>
      <c r="R113" s="89">
        <v>893.2367580608452</v>
      </c>
      <c r="S113" s="89">
        <v>2100.4992300518707</v>
      </c>
      <c r="T113" s="89">
        <f t="shared" si="10"/>
        <v>2993.7359881127159</v>
      </c>
      <c r="X113" s="28" t="s">
        <v>380</v>
      </c>
      <c r="Y113" s="28">
        <v>47</v>
      </c>
    </row>
    <row r="114" spans="1:25" ht="15" x14ac:dyDescent="0.25">
      <c r="A114" s="64" t="s">
        <v>32</v>
      </c>
      <c r="B114" s="64" t="s">
        <v>86</v>
      </c>
      <c r="C114" s="76" t="s">
        <v>383</v>
      </c>
      <c r="D114" s="64" t="s">
        <v>382</v>
      </c>
      <c r="E114" s="66">
        <v>2673</v>
      </c>
      <c r="F114" s="67">
        <v>2709</v>
      </c>
      <c r="G114" s="86">
        <v>2858</v>
      </c>
      <c r="H114" s="72"/>
      <c r="J114" s="69"/>
      <c r="K114" s="69"/>
      <c r="L114" s="69"/>
      <c r="M114" s="69"/>
      <c r="N114" s="69"/>
      <c r="O114" s="71">
        <v>1426</v>
      </c>
      <c r="Q114" s="88" t="s">
        <v>382</v>
      </c>
      <c r="R114" s="89">
        <v>21518.501542317528</v>
      </c>
      <c r="S114" s="89">
        <v>53906.800171028401</v>
      </c>
      <c r="T114" s="89">
        <f t="shared" si="10"/>
        <v>75425.301713345922</v>
      </c>
      <c r="X114" s="28" t="s">
        <v>382</v>
      </c>
      <c r="Y114" s="28">
        <v>1426</v>
      </c>
    </row>
    <row r="115" spans="1:25" ht="15" x14ac:dyDescent="0.25">
      <c r="A115" s="64" t="s">
        <v>32</v>
      </c>
      <c r="B115" s="64" t="s">
        <v>86</v>
      </c>
      <c r="C115" s="64" t="s">
        <v>385</v>
      </c>
      <c r="D115" s="64" t="s">
        <v>384</v>
      </c>
      <c r="E115" s="66">
        <v>79</v>
      </c>
      <c r="F115" s="67">
        <v>91</v>
      </c>
      <c r="G115" s="86">
        <v>113</v>
      </c>
      <c r="H115" s="72"/>
      <c r="J115" s="69"/>
      <c r="K115" s="69"/>
      <c r="L115" s="69"/>
      <c r="M115" s="69"/>
      <c r="N115" s="69"/>
      <c r="O115" s="71">
        <v>63</v>
      </c>
      <c r="Q115" s="88" t="s">
        <v>384</v>
      </c>
      <c r="R115" s="89">
        <v>1349.2593565612322</v>
      </c>
      <c r="S115" s="89">
        <v>2795.8029417026719</v>
      </c>
      <c r="T115" s="89">
        <f t="shared" si="10"/>
        <v>4145.0622982639043</v>
      </c>
      <c r="X115" s="28" t="s">
        <v>384</v>
      </c>
      <c r="Y115" s="28">
        <v>63</v>
      </c>
    </row>
    <row r="116" spans="1:25" ht="15" x14ac:dyDescent="0.25">
      <c r="A116" s="64" t="s">
        <v>32</v>
      </c>
      <c r="B116" s="64" t="s">
        <v>86</v>
      </c>
      <c r="C116" s="64" t="s">
        <v>387</v>
      </c>
      <c r="D116" s="64" t="s">
        <v>386</v>
      </c>
      <c r="E116" s="66">
        <v>410</v>
      </c>
      <c r="F116" s="67">
        <v>451</v>
      </c>
      <c r="G116" s="86">
        <v>511</v>
      </c>
      <c r="H116" s="72"/>
      <c r="J116" s="69"/>
      <c r="K116" s="69"/>
      <c r="L116" s="69"/>
      <c r="M116" s="69"/>
      <c r="N116" s="69"/>
      <c r="O116" s="71">
        <v>293</v>
      </c>
      <c r="Q116" s="88" t="s">
        <v>386</v>
      </c>
      <c r="R116" s="89">
        <v>5560.2065543808649</v>
      </c>
      <c r="S116" s="89">
        <v>12830.425633922725</v>
      </c>
      <c r="T116" s="89">
        <f t="shared" si="10"/>
        <v>18390.632188303589</v>
      </c>
      <c r="X116" s="28" t="s">
        <v>386</v>
      </c>
      <c r="Y116" s="28">
        <v>293</v>
      </c>
    </row>
    <row r="117" spans="1:25" ht="15" x14ac:dyDescent="0.25">
      <c r="A117" s="64" t="s">
        <v>32</v>
      </c>
      <c r="B117" s="64" t="s">
        <v>86</v>
      </c>
      <c r="C117" s="64" t="s">
        <v>389</v>
      </c>
      <c r="D117" s="64" t="s">
        <v>388</v>
      </c>
      <c r="E117" s="66">
        <v>245</v>
      </c>
      <c r="F117" s="67">
        <v>257</v>
      </c>
      <c r="G117" s="86">
        <v>275</v>
      </c>
      <c r="H117" s="72"/>
      <c r="J117" s="69"/>
      <c r="K117" s="69"/>
      <c r="L117" s="69"/>
      <c r="M117" s="69"/>
      <c r="N117" s="69"/>
      <c r="O117" s="71">
        <v>144</v>
      </c>
      <c r="Q117" s="88" t="s">
        <v>388</v>
      </c>
      <c r="R117" s="89">
        <v>2306.9167497329709</v>
      </c>
      <c r="S117" s="89">
        <v>5902.119423865126</v>
      </c>
      <c r="T117" s="89">
        <f t="shared" si="10"/>
        <v>8209.0361735980969</v>
      </c>
      <c r="X117" s="28" t="s">
        <v>388</v>
      </c>
      <c r="Y117" s="28">
        <v>144</v>
      </c>
    </row>
    <row r="118" spans="1:25" ht="15" x14ac:dyDescent="0.25">
      <c r="A118" s="64" t="s">
        <v>32</v>
      </c>
      <c r="B118" s="64" t="s">
        <v>86</v>
      </c>
      <c r="C118" s="64" t="s">
        <v>391</v>
      </c>
      <c r="D118" s="64" t="s">
        <v>390</v>
      </c>
      <c r="E118" s="66">
        <v>53</v>
      </c>
      <c r="F118" s="67">
        <v>57</v>
      </c>
      <c r="G118" s="86">
        <v>61</v>
      </c>
      <c r="H118" s="72"/>
      <c r="J118" s="69"/>
      <c r="K118" s="69"/>
      <c r="L118" s="69"/>
      <c r="M118" s="69"/>
      <c r="N118" s="69"/>
      <c r="O118" s="71">
        <v>40</v>
      </c>
      <c r="Q118" s="88" t="s">
        <v>390</v>
      </c>
      <c r="R118" s="89">
        <v>1410.8915205551857</v>
      </c>
      <c r="S118" s="89">
        <v>2798.7659155993738</v>
      </c>
      <c r="T118" s="89">
        <f t="shared" si="10"/>
        <v>4209.657436154559</v>
      </c>
      <c r="X118" s="28" t="s">
        <v>390</v>
      </c>
      <c r="Y118" s="28">
        <v>40</v>
      </c>
    </row>
    <row r="119" spans="1:25" ht="15" x14ac:dyDescent="0.25">
      <c r="A119" s="64" t="s">
        <v>32</v>
      </c>
      <c r="B119" s="64" t="s">
        <v>86</v>
      </c>
      <c r="C119" s="64" t="s">
        <v>393</v>
      </c>
      <c r="D119" s="64" t="s">
        <v>392</v>
      </c>
      <c r="E119" s="66">
        <v>191</v>
      </c>
      <c r="F119" s="67">
        <v>195</v>
      </c>
      <c r="G119" s="86">
        <v>204</v>
      </c>
      <c r="H119" s="72"/>
      <c r="J119" s="69"/>
      <c r="K119" s="69"/>
      <c r="L119" s="69"/>
      <c r="M119" s="69"/>
      <c r="N119" s="69"/>
      <c r="O119" s="71">
        <v>101</v>
      </c>
      <c r="Q119" s="88" t="s">
        <v>392</v>
      </c>
      <c r="R119" s="89">
        <v>2711.431723962201</v>
      </c>
      <c r="S119" s="89">
        <v>5218.9622604652795</v>
      </c>
      <c r="T119" s="89">
        <f t="shared" si="10"/>
        <v>7930.393984427481</v>
      </c>
      <c r="X119" s="28" t="s">
        <v>392</v>
      </c>
      <c r="Y119" s="28">
        <v>101</v>
      </c>
    </row>
    <row r="120" spans="1:25" ht="15" x14ac:dyDescent="0.25">
      <c r="A120" s="64" t="s">
        <v>32</v>
      </c>
      <c r="B120" s="64" t="s">
        <v>86</v>
      </c>
      <c r="C120" s="64" t="s">
        <v>395</v>
      </c>
      <c r="D120" s="64" t="s">
        <v>394</v>
      </c>
      <c r="E120" s="66">
        <v>112</v>
      </c>
      <c r="F120" s="67">
        <v>120</v>
      </c>
      <c r="G120" s="86">
        <v>124</v>
      </c>
      <c r="H120" s="72"/>
      <c r="J120" s="69"/>
      <c r="K120" s="69"/>
      <c r="L120" s="69"/>
      <c r="M120" s="69"/>
      <c r="N120" s="69"/>
      <c r="O120" s="71">
        <v>73</v>
      </c>
      <c r="Q120" s="88" t="s">
        <v>394</v>
      </c>
      <c r="R120" s="89">
        <v>2725.7518136607196</v>
      </c>
      <c r="S120" s="89">
        <v>5210.7874829947423</v>
      </c>
      <c r="T120" s="89">
        <f t="shared" si="10"/>
        <v>7936.5392966554618</v>
      </c>
      <c r="X120" s="28" t="s">
        <v>394</v>
      </c>
      <c r="Y120" s="28">
        <v>73</v>
      </c>
    </row>
    <row r="121" spans="1:25" ht="15" x14ac:dyDescent="0.25">
      <c r="A121" s="64" t="s">
        <v>32</v>
      </c>
      <c r="B121" s="64" t="s">
        <v>86</v>
      </c>
      <c r="C121" s="64" t="s">
        <v>397</v>
      </c>
      <c r="D121" s="64" t="s">
        <v>396</v>
      </c>
      <c r="E121" s="66">
        <v>141</v>
      </c>
      <c r="F121" s="67">
        <v>169</v>
      </c>
      <c r="G121" s="86">
        <v>190</v>
      </c>
      <c r="H121" s="72"/>
      <c r="J121" s="69"/>
      <c r="K121" s="69"/>
      <c r="L121" s="69"/>
      <c r="M121" s="69"/>
      <c r="N121" s="69"/>
      <c r="O121" s="71">
        <v>120</v>
      </c>
      <c r="Q121" s="88" t="s">
        <v>396</v>
      </c>
      <c r="R121" s="89">
        <v>1008.9423693437334</v>
      </c>
      <c r="S121" s="89">
        <v>3525.5675173575532</v>
      </c>
      <c r="T121" s="89">
        <f t="shared" si="10"/>
        <v>4534.5098867012866</v>
      </c>
      <c r="X121" s="28" t="s">
        <v>396</v>
      </c>
      <c r="Y121" s="28">
        <v>120</v>
      </c>
    </row>
    <row r="122" spans="1:25" ht="15" x14ac:dyDescent="0.25">
      <c r="A122" s="64" t="s">
        <v>32</v>
      </c>
      <c r="B122" s="64" t="s">
        <v>86</v>
      </c>
      <c r="C122" s="64" t="s">
        <v>399</v>
      </c>
      <c r="D122" s="64" t="s">
        <v>398</v>
      </c>
      <c r="E122" s="66">
        <v>69</v>
      </c>
      <c r="F122" s="67">
        <v>71</v>
      </c>
      <c r="G122" s="86">
        <v>95</v>
      </c>
      <c r="H122" s="72"/>
      <c r="J122" s="69"/>
      <c r="K122" s="69"/>
      <c r="L122" s="69"/>
      <c r="M122" s="69"/>
      <c r="N122" s="69"/>
      <c r="O122" s="71">
        <v>65</v>
      </c>
      <c r="Q122" s="88" t="s">
        <v>398</v>
      </c>
      <c r="R122" s="89">
        <v>1368.7694900600804</v>
      </c>
      <c r="S122" s="89">
        <v>3274.4014135821681</v>
      </c>
      <c r="T122" s="89">
        <f t="shared" si="10"/>
        <v>4643.170903642249</v>
      </c>
      <c r="X122" s="28" t="s">
        <v>398</v>
      </c>
      <c r="Y122" s="28">
        <v>65</v>
      </c>
    </row>
    <row r="123" spans="1:25" ht="15" x14ac:dyDescent="0.25">
      <c r="A123" s="64" t="s">
        <v>32</v>
      </c>
      <c r="B123" s="64" t="s">
        <v>86</v>
      </c>
      <c r="C123" s="64" t="s">
        <v>401</v>
      </c>
      <c r="D123" s="64" t="s">
        <v>400</v>
      </c>
      <c r="E123" s="66">
        <v>581</v>
      </c>
      <c r="F123" s="67">
        <v>585</v>
      </c>
      <c r="G123" s="86">
        <v>615</v>
      </c>
      <c r="H123" s="72"/>
      <c r="J123" s="69"/>
      <c r="K123" s="69"/>
      <c r="L123" s="69"/>
      <c r="M123" s="69"/>
      <c r="N123" s="69"/>
      <c r="O123" s="71">
        <v>376</v>
      </c>
      <c r="Q123" s="88" t="s">
        <v>400</v>
      </c>
      <c r="R123" s="89">
        <v>9806.7764236830626</v>
      </c>
      <c r="S123" s="89">
        <v>18676.103579858653</v>
      </c>
      <c r="T123" s="89">
        <f t="shared" si="10"/>
        <v>28482.880003541715</v>
      </c>
      <c r="X123" s="28" t="s">
        <v>400</v>
      </c>
      <c r="Y123" s="28">
        <v>376</v>
      </c>
    </row>
    <row r="124" spans="1:25" ht="15" x14ac:dyDescent="0.25">
      <c r="A124" s="64" t="s">
        <v>32</v>
      </c>
      <c r="B124" s="64" t="s">
        <v>86</v>
      </c>
      <c r="C124" s="64" t="s">
        <v>403</v>
      </c>
      <c r="D124" s="64" t="s">
        <v>402</v>
      </c>
      <c r="E124" s="66">
        <v>220</v>
      </c>
      <c r="F124" s="67">
        <v>221</v>
      </c>
      <c r="G124" s="86">
        <v>230</v>
      </c>
      <c r="H124" s="72"/>
      <c r="J124" s="69"/>
      <c r="K124" s="69"/>
      <c r="L124" s="69"/>
      <c r="M124" s="69"/>
      <c r="N124" s="69"/>
      <c r="O124" s="71">
        <v>194</v>
      </c>
      <c r="Q124" s="88" t="s">
        <v>402</v>
      </c>
      <c r="R124" s="89">
        <v>4814.5680811706352</v>
      </c>
      <c r="S124" s="89">
        <v>9850.0135745405205</v>
      </c>
      <c r="T124" s="89">
        <f t="shared" si="10"/>
        <v>14664.581655711156</v>
      </c>
      <c r="X124" s="28" t="s">
        <v>402</v>
      </c>
      <c r="Y124" s="28">
        <v>194</v>
      </c>
    </row>
    <row r="125" spans="1:25" ht="15" x14ac:dyDescent="0.25">
      <c r="A125" s="64" t="s">
        <v>32</v>
      </c>
      <c r="B125" s="64" t="s">
        <v>86</v>
      </c>
      <c r="C125" s="64" t="s">
        <v>405</v>
      </c>
      <c r="D125" s="64" t="s">
        <v>404</v>
      </c>
      <c r="E125" s="66">
        <v>285</v>
      </c>
      <c r="F125" s="67">
        <v>298</v>
      </c>
      <c r="G125" s="86">
        <v>330</v>
      </c>
      <c r="H125" s="72"/>
      <c r="J125" s="69"/>
      <c r="K125" s="69"/>
      <c r="L125" s="69"/>
      <c r="M125" s="69"/>
      <c r="N125" s="69"/>
      <c r="O125" s="71">
        <v>210</v>
      </c>
      <c r="Q125" s="88" t="s">
        <v>404</v>
      </c>
      <c r="R125" s="89">
        <v>1864.5768084570736</v>
      </c>
      <c r="S125" s="89">
        <v>8280.0342038349991</v>
      </c>
      <c r="T125" s="89">
        <f t="shared" si="10"/>
        <v>10144.611012292073</v>
      </c>
      <c r="X125" s="28" t="s">
        <v>404</v>
      </c>
      <c r="Y125" s="28">
        <v>210</v>
      </c>
    </row>
    <row r="126" spans="1:25" ht="15" x14ac:dyDescent="0.25">
      <c r="A126" s="64" t="s">
        <v>32</v>
      </c>
      <c r="B126" s="64" t="s">
        <v>86</v>
      </c>
      <c r="C126" s="64" t="s">
        <v>407</v>
      </c>
      <c r="D126" s="64" t="s">
        <v>406</v>
      </c>
      <c r="E126" s="66">
        <v>421</v>
      </c>
      <c r="F126" s="67">
        <v>447</v>
      </c>
      <c r="G126" s="86">
        <v>468</v>
      </c>
      <c r="H126" s="72"/>
      <c r="J126" s="69"/>
      <c r="K126" s="69"/>
      <c r="L126" s="69"/>
      <c r="M126" s="69"/>
      <c r="N126" s="69"/>
      <c r="O126" s="71">
        <v>287</v>
      </c>
      <c r="Q126" s="88" t="s">
        <v>406</v>
      </c>
      <c r="R126" s="89">
        <v>3806.8108659771033</v>
      </c>
      <c r="S126" s="89">
        <v>10412.966545815787</v>
      </c>
      <c r="T126" s="89">
        <f t="shared" si="10"/>
        <v>14219.777411792889</v>
      </c>
      <c r="X126" s="28" t="s">
        <v>406</v>
      </c>
      <c r="Y126" s="28">
        <v>287</v>
      </c>
    </row>
    <row r="127" spans="1:25" ht="15" x14ac:dyDescent="0.25">
      <c r="A127" s="77"/>
      <c r="B127" s="77" t="s">
        <v>92</v>
      </c>
      <c r="C127" s="77" t="s">
        <v>408</v>
      </c>
      <c r="D127" s="77" t="s">
        <v>95</v>
      </c>
      <c r="E127" s="66">
        <v>20119</v>
      </c>
      <c r="F127" s="67">
        <v>21240</v>
      </c>
      <c r="G127" s="86">
        <v>22584</v>
      </c>
      <c r="H127" s="72"/>
      <c r="J127" s="69"/>
      <c r="K127" s="69"/>
      <c r="L127" s="69"/>
      <c r="M127" s="69"/>
      <c r="N127" s="69"/>
      <c r="O127" s="71">
        <v>9732</v>
      </c>
      <c r="Q127" s="88" t="s">
        <v>95</v>
      </c>
      <c r="R127" s="89">
        <v>416578.83684553055</v>
      </c>
      <c r="S127" s="89">
        <v>567748.67092208297</v>
      </c>
      <c r="T127" s="89">
        <f t="shared" si="10"/>
        <v>984327.50776761351</v>
      </c>
      <c r="X127" s="28" t="s">
        <v>95</v>
      </c>
      <c r="Y127" s="28">
        <v>9732</v>
      </c>
    </row>
    <row r="128" spans="1:25" ht="15" x14ac:dyDescent="0.25">
      <c r="A128" s="78" t="s">
        <v>91</v>
      </c>
      <c r="B128" s="78" t="s">
        <v>92</v>
      </c>
      <c r="C128" s="78" t="s">
        <v>410</v>
      </c>
      <c r="D128" s="78" t="s">
        <v>409</v>
      </c>
      <c r="E128" s="66">
        <v>901</v>
      </c>
      <c r="F128" s="67">
        <v>922</v>
      </c>
      <c r="G128" s="86">
        <v>983</v>
      </c>
      <c r="H128" s="72"/>
      <c r="J128" s="69"/>
      <c r="K128" s="69"/>
      <c r="L128" s="69"/>
      <c r="M128" s="69"/>
      <c r="N128" s="69"/>
      <c r="O128" s="71">
        <v>560</v>
      </c>
      <c r="Q128" s="88" t="s">
        <v>409</v>
      </c>
      <c r="R128" s="89">
        <v>13718.292514416644</v>
      </c>
      <c r="S128" s="89">
        <v>29383.440979512263</v>
      </c>
      <c r="T128" s="89">
        <f t="shared" si="10"/>
        <v>43101.733493928907</v>
      </c>
      <c r="X128" s="28" t="s">
        <v>409</v>
      </c>
      <c r="Y128" s="28">
        <v>560</v>
      </c>
    </row>
    <row r="129" spans="1:25" ht="15" x14ac:dyDescent="0.25">
      <c r="A129" s="78" t="s">
        <v>91</v>
      </c>
      <c r="B129" s="78" t="s">
        <v>92</v>
      </c>
      <c r="C129" s="78" t="s">
        <v>412</v>
      </c>
      <c r="D129" s="78" t="s">
        <v>411</v>
      </c>
      <c r="E129" s="66">
        <v>393</v>
      </c>
      <c r="F129" s="67">
        <v>442</v>
      </c>
      <c r="G129" s="86">
        <v>463</v>
      </c>
      <c r="H129" s="72"/>
      <c r="J129" s="69"/>
      <c r="K129" s="69"/>
      <c r="L129" s="69"/>
      <c r="M129" s="69"/>
      <c r="N129" s="69"/>
      <c r="O129" s="71">
        <v>223</v>
      </c>
      <c r="Q129" s="88" t="s">
        <v>411</v>
      </c>
      <c r="R129" s="89">
        <v>5156.1095770761085</v>
      </c>
      <c r="S129" s="89">
        <v>9896.015473962023</v>
      </c>
      <c r="T129" s="89">
        <f t="shared" si="10"/>
        <v>15052.125051038132</v>
      </c>
      <c r="X129" s="28" t="s">
        <v>411</v>
      </c>
      <c r="Y129" s="28">
        <v>223</v>
      </c>
    </row>
    <row r="130" spans="1:25" ht="15" x14ac:dyDescent="0.25">
      <c r="A130" s="78" t="s">
        <v>91</v>
      </c>
      <c r="B130" s="78" t="s">
        <v>92</v>
      </c>
      <c r="C130" s="78" t="s">
        <v>414</v>
      </c>
      <c r="D130" s="78" t="s">
        <v>413</v>
      </c>
      <c r="E130" s="66">
        <v>271</v>
      </c>
      <c r="F130" s="67">
        <v>274</v>
      </c>
      <c r="G130" s="86">
        <v>293</v>
      </c>
      <c r="H130" s="72"/>
      <c r="J130" s="69"/>
      <c r="K130" s="69"/>
      <c r="L130" s="69"/>
      <c r="M130" s="69"/>
      <c r="N130" s="69"/>
      <c r="O130" s="71">
        <v>162</v>
      </c>
      <c r="Q130" s="88" t="s">
        <v>413</v>
      </c>
      <c r="R130" s="89">
        <v>2810.2220807866365</v>
      </c>
      <c r="S130" s="89">
        <v>7280.3186462179801</v>
      </c>
      <c r="T130" s="89">
        <f t="shared" si="10"/>
        <v>10090.540727004616</v>
      </c>
      <c r="X130" s="28" t="s">
        <v>413</v>
      </c>
      <c r="Y130" s="28">
        <v>162</v>
      </c>
    </row>
    <row r="131" spans="1:25" ht="15" x14ac:dyDescent="0.25">
      <c r="A131" s="78" t="s">
        <v>91</v>
      </c>
      <c r="B131" s="78" t="s">
        <v>92</v>
      </c>
      <c r="C131" s="78" t="s">
        <v>416</v>
      </c>
      <c r="D131" s="78" t="s">
        <v>415</v>
      </c>
      <c r="E131" s="66">
        <v>922</v>
      </c>
      <c r="F131" s="67">
        <v>984</v>
      </c>
      <c r="G131" s="86">
        <v>990</v>
      </c>
      <c r="H131" s="72"/>
      <c r="J131" s="69"/>
      <c r="K131" s="69"/>
      <c r="L131" s="69"/>
      <c r="M131" s="69"/>
      <c r="N131" s="69"/>
      <c r="O131" s="71">
        <v>609</v>
      </c>
      <c r="Q131" s="88" t="s">
        <v>415</v>
      </c>
      <c r="R131" s="89">
        <v>8307.4869419158022</v>
      </c>
      <c r="S131" s="89">
        <v>29392.874932875162</v>
      </c>
      <c r="T131" s="89">
        <f t="shared" ref="T131:T194" si="11">R131+S131</f>
        <v>37700.361874790964</v>
      </c>
      <c r="X131" s="28" t="s">
        <v>415</v>
      </c>
      <c r="Y131" s="28">
        <v>609</v>
      </c>
    </row>
    <row r="132" spans="1:25" ht="15" x14ac:dyDescent="0.25">
      <c r="A132" s="78" t="s">
        <v>91</v>
      </c>
      <c r="B132" s="78" t="s">
        <v>92</v>
      </c>
      <c r="C132" s="78" t="s">
        <v>418</v>
      </c>
      <c r="D132" s="78" t="s">
        <v>417</v>
      </c>
      <c r="E132" s="66">
        <v>302</v>
      </c>
      <c r="F132" s="67">
        <v>307</v>
      </c>
      <c r="G132" s="86">
        <v>309</v>
      </c>
      <c r="H132" s="72"/>
      <c r="J132" s="69"/>
      <c r="K132" s="69"/>
      <c r="L132" s="69"/>
      <c r="M132" s="69"/>
      <c r="N132" s="69"/>
      <c r="O132" s="71">
        <v>182</v>
      </c>
      <c r="Q132" s="88" t="s">
        <v>417</v>
      </c>
      <c r="R132" s="89">
        <v>3453.8322396957092</v>
      </c>
      <c r="S132" s="89">
        <v>10013.302669787468</v>
      </c>
      <c r="T132" s="89">
        <f t="shared" si="11"/>
        <v>13467.134909483178</v>
      </c>
      <c r="X132" s="28" t="s">
        <v>417</v>
      </c>
      <c r="Y132" s="28">
        <v>182</v>
      </c>
    </row>
    <row r="133" spans="1:25" ht="15" x14ac:dyDescent="0.25">
      <c r="A133" s="78" t="s">
        <v>91</v>
      </c>
      <c r="B133" s="78" t="s">
        <v>92</v>
      </c>
      <c r="C133" s="78" t="s">
        <v>420</v>
      </c>
      <c r="D133" s="78" t="s">
        <v>419</v>
      </c>
      <c r="E133" s="66">
        <v>523</v>
      </c>
      <c r="F133" s="67">
        <v>527</v>
      </c>
      <c r="G133" s="86">
        <v>529</v>
      </c>
      <c r="H133" s="72"/>
      <c r="J133" s="69"/>
      <c r="K133" s="69"/>
      <c r="L133" s="69"/>
      <c r="M133" s="69"/>
      <c r="N133" s="69"/>
      <c r="O133" s="71">
        <v>294</v>
      </c>
      <c r="Q133" s="88" t="s">
        <v>419</v>
      </c>
      <c r="R133" s="89">
        <v>5553.8945555305809</v>
      </c>
      <c r="S133" s="89">
        <v>12729.388993139288</v>
      </c>
      <c r="T133" s="89">
        <f t="shared" si="11"/>
        <v>18283.283548669868</v>
      </c>
      <c r="X133" s="28" t="s">
        <v>419</v>
      </c>
      <c r="Y133" s="28">
        <v>294</v>
      </c>
    </row>
    <row r="134" spans="1:25" ht="15" x14ac:dyDescent="0.25">
      <c r="A134" s="78" t="s">
        <v>91</v>
      </c>
      <c r="B134" s="78" t="s">
        <v>92</v>
      </c>
      <c r="C134" s="78" t="s">
        <v>422</v>
      </c>
      <c r="D134" s="78" t="s">
        <v>421</v>
      </c>
      <c r="E134" s="66">
        <v>2268</v>
      </c>
      <c r="F134" s="67">
        <v>2301</v>
      </c>
      <c r="G134" s="86">
        <v>2433</v>
      </c>
      <c r="H134" s="72"/>
      <c r="J134" s="69"/>
      <c r="K134" s="69"/>
      <c r="L134" s="69"/>
      <c r="M134" s="69"/>
      <c r="N134" s="69"/>
      <c r="O134" s="71">
        <v>1289</v>
      </c>
      <c r="Q134" s="88" t="s">
        <v>421</v>
      </c>
      <c r="R134" s="89">
        <v>21923.142710005141</v>
      </c>
      <c r="S134" s="89">
        <v>61300.955026248601</v>
      </c>
      <c r="T134" s="89">
        <f t="shared" si="11"/>
        <v>83224.097736253738</v>
      </c>
      <c r="X134" s="28" t="s">
        <v>421</v>
      </c>
      <c r="Y134" s="28">
        <v>1289</v>
      </c>
    </row>
    <row r="135" spans="1:25" ht="15" x14ac:dyDescent="0.25">
      <c r="A135" s="78" t="s">
        <v>91</v>
      </c>
      <c r="B135" s="78" t="s">
        <v>92</v>
      </c>
      <c r="C135" s="78" t="s">
        <v>424</v>
      </c>
      <c r="D135" s="78" t="s">
        <v>423</v>
      </c>
      <c r="E135" s="66">
        <v>358</v>
      </c>
      <c r="F135" s="67">
        <v>385</v>
      </c>
      <c r="G135" s="86">
        <v>388</v>
      </c>
      <c r="H135" s="72"/>
      <c r="J135" s="69"/>
      <c r="K135" s="69"/>
      <c r="L135" s="69"/>
      <c r="M135" s="69"/>
      <c r="N135" s="69"/>
      <c r="O135" s="71">
        <v>213</v>
      </c>
      <c r="Q135" s="88" t="s">
        <v>423</v>
      </c>
      <c r="R135" s="89">
        <v>3517.6405853658698</v>
      </c>
      <c r="S135" s="89">
        <v>8943.2099088090872</v>
      </c>
      <c r="T135" s="89">
        <f t="shared" si="11"/>
        <v>12460.850494174956</v>
      </c>
      <c r="X135" s="28" t="s">
        <v>423</v>
      </c>
      <c r="Y135" s="28">
        <v>213</v>
      </c>
    </row>
    <row r="136" spans="1:25" ht="15" x14ac:dyDescent="0.25">
      <c r="A136" s="78" t="s">
        <v>91</v>
      </c>
      <c r="B136" s="78" t="s">
        <v>92</v>
      </c>
      <c r="C136" s="78" t="s">
        <v>426</v>
      </c>
      <c r="D136" s="78" t="s">
        <v>425</v>
      </c>
      <c r="E136" s="66">
        <v>496</v>
      </c>
      <c r="F136" s="67">
        <v>503</v>
      </c>
      <c r="G136" s="86">
        <v>510</v>
      </c>
      <c r="H136" s="72"/>
      <c r="J136" s="69"/>
      <c r="K136" s="69"/>
      <c r="L136" s="69"/>
      <c r="M136" s="69"/>
      <c r="N136" s="69"/>
      <c r="O136" s="71">
        <v>264</v>
      </c>
      <c r="Q136" s="88" t="s">
        <v>425</v>
      </c>
      <c r="R136" s="89">
        <v>4215.3922847649883</v>
      </c>
      <c r="S136" s="89">
        <v>13606.379717949067</v>
      </c>
      <c r="T136" s="89">
        <f t="shared" si="11"/>
        <v>17821.772002714053</v>
      </c>
      <c r="X136" s="28" t="s">
        <v>425</v>
      </c>
      <c r="Y136" s="28">
        <v>264</v>
      </c>
    </row>
    <row r="137" spans="1:25" ht="15" x14ac:dyDescent="0.25">
      <c r="A137" s="78" t="s">
        <v>91</v>
      </c>
      <c r="B137" s="78" t="s">
        <v>92</v>
      </c>
      <c r="C137" s="78" t="s">
        <v>428</v>
      </c>
      <c r="D137" s="78" t="s">
        <v>427</v>
      </c>
      <c r="E137" s="66">
        <v>69</v>
      </c>
      <c r="F137" s="67">
        <v>77</v>
      </c>
      <c r="G137" s="86">
        <v>85</v>
      </c>
      <c r="H137" s="72"/>
      <c r="J137" s="69"/>
      <c r="K137" s="69"/>
      <c r="L137" s="69"/>
      <c r="M137" s="69"/>
      <c r="N137" s="69"/>
      <c r="O137" s="71">
        <v>57</v>
      </c>
      <c r="Q137" s="88" t="s">
        <v>427</v>
      </c>
      <c r="R137" s="89">
        <v>908.00914002463844</v>
      </c>
      <c r="S137" s="89">
        <v>3103.5640170094421</v>
      </c>
      <c r="T137" s="89">
        <f t="shared" si="11"/>
        <v>4011.5731570340804</v>
      </c>
      <c r="X137" s="28" t="s">
        <v>427</v>
      </c>
      <c r="Y137" s="28">
        <v>57</v>
      </c>
    </row>
    <row r="138" spans="1:25" ht="15" x14ac:dyDescent="0.25">
      <c r="A138" s="78" t="s">
        <v>91</v>
      </c>
      <c r="B138" s="78" t="s">
        <v>92</v>
      </c>
      <c r="C138" s="78" t="s">
        <v>430</v>
      </c>
      <c r="D138" s="78" t="s">
        <v>429</v>
      </c>
      <c r="E138" s="66">
        <v>262</v>
      </c>
      <c r="F138" s="67">
        <v>268</v>
      </c>
      <c r="G138" s="86">
        <v>286</v>
      </c>
      <c r="H138" s="72"/>
      <c r="J138" s="69"/>
      <c r="K138" s="69"/>
      <c r="L138" s="69"/>
      <c r="M138" s="69"/>
      <c r="N138" s="69"/>
      <c r="O138" s="71">
        <v>176</v>
      </c>
      <c r="Q138" s="88" t="s">
        <v>429</v>
      </c>
      <c r="R138" s="89">
        <v>3242.932594946707</v>
      </c>
      <c r="S138" s="89">
        <v>8415.5595422323422</v>
      </c>
      <c r="T138" s="89">
        <f t="shared" si="11"/>
        <v>11658.49213717905</v>
      </c>
      <c r="X138" s="28" t="s">
        <v>429</v>
      </c>
      <c r="Y138" s="28">
        <v>176</v>
      </c>
    </row>
    <row r="139" spans="1:25" ht="15" x14ac:dyDescent="0.25">
      <c r="A139" s="78" t="s">
        <v>91</v>
      </c>
      <c r="B139" s="78" t="s">
        <v>92</v>
      </c>
      <c r="C139" s="78" t="s">
        <v>432</v>
      </c>
      <c r="D139" s="78" t="s">
        <v>431</v>
      </c>
      <c r="E139" s="66">
        <v>427</v>
      </c>
      <c r="F139" s="67">
        <v>434</v>
      </c>
      <c r="G139" s="86">
        <v>438</v>
      </c>
      <c r="H139" s="72"/>
      <c r="J139" s="69"/>
      <c r="K139" s="69"/>
      <c r="L139" s="69"/>
      <c r="M139" s="69"/>
      <c r="N139" s="69"/>
      <c r="O139" s="71">
        <v>246</v>
      </c>
      <c r="Q139" s="88" t="s">
        <v>431</v>
      </c>
      <c r="R139" s="89">
        <v>3823.520545428777</v>
      </c>
      <c r="S139" s="89">
        <v>10963.233692084488</v>
      </c>
      <c r="T139" s="89">
        <f t="shared" si="11"/>
        <v>14786.754237513265</v>
      </c>
      <c r="X139" s="28" t="s">
        <v>431</v>
      </c>
      <c r="Y139" s="28">
        <v>246</v>
      </c>
    </row>
    <row r="140" spans="1:25" ht="15" x14ac:dyDescent="0.25">
      <c r="A140" s="78" t="s">
        <v>91</v>
      </c>
      <c r="B140" s="78" t="s">
        <v>92</v>
      </c>
      <c r="C140" s="78" t="s">
        <v>434</v>
      </c>
      <c r="D140" s="78" t="s">
        <v>433</v>
      </c>
      <c r="E140" s="66">
        <v>487</v>
      </c>
      <c r="F140" s="67">
        <v>489</v>
      </c>
      <c r="G140" s="86">
        <v>491</v>
      </c>
      <c r="H140" s="72"/>
      <c r="J140" s="69"/>
      <c r="K140" s="69"/>
      <c r="L140" s="69"/>
      <c r="M140" s="69"/>
      <c r="N140" s="69"/>
      <c r="O140" s="71">
        <v>415</v>
      </c>
      <c r="Q140" s="88" t="s">
        <v>433</v>
      </c>
      <c r="R140" s="89">
        <v>7523.7484862180063</v>
      </c>
      <c r="S140" s="89">
        <v>24127.57554522841</v>
      </c>
      <c r="T140" s="89">
        <f t="shared" si="11"/>
        <v>31651.324031446416</v>
      </c>
      <c r="X140" s="28" t="s">
        <v>433</v>
      </c>
      <c r="Y140" s="28">
        <v>415</v>
      </c>
    </row>
    <row r="141" spans="1:25" ht="15" x14ac:dyDescent="0.25">
      <c r="A141" s="78" t="s">
        <v>91</v>
      </c>
      <c r="B141" s="78" t="s">
        <v>92</v>
      </c>
      <c r="C141" s="78" t="s">
        <v>436</v>
      </c>
      <c r="D141" s="78" t="s">
        <v>435</v>
      </c>
      <c r="E141" s="66">
        <v>510</v>
      </c>
      <c r="F141" s="67">
        <v>521</v>
      </c>
      <c r="G141" s="86">
        <v>555</v>
      </c>
      <c r="H141" s="72"/>
      <c r="J141" s="69"/>
      <c r="K141" s="69"/>
      <c r="L141" s="69"/>
      <c r="M141" s="69"/>
      <c r="N141" s="69"/>
      <c r="O141" s="71">
        <v>265</v>
      </c>
      <c r="Q141" s="88" t="s">
        <v>435</v>
      </c>
      <c r="R141" s="89">
        <v>5133.5687406195575</v>
      </c>
      <c r="S141" s="89">
        <v>11796.525720978027</v>
      </c>
      <c r="T141" s="89">
        <f t="shared" si="11"/>
        <v>16930.094461597582</v>
      </c>
      <c r="X141" s="28" t="s">
        <v>435</v>
      </c>
      <c r="Y141" s="28">
        <v>265</v>
      </c>
    </row>
    <row r="142" spans="1:25" ht="15" x14ac:dyDescent="0.25">
      <c r="A142" s="78" t="s">
        <v>91</v>
      </c>
      <c r="B142" s="78" t="s">
        <v>92</v>
      </c>
      <c r="C142" s="78" t="s">
        <v>438</v>
      </c>
      <c r="D142" s="78" t="s">
        <v>437</v>
      </c>
      <c r="E142" s="66">
        <v>497</v>
      </c>
      <c r="F142" s="67">
        <v>530</v>
      </c>
      <c r="G142" s="86">
        <v>544</v>
      </c>
      <c r="H142" s="72"/>
      <c r="J142" s="69"/>
      <c r="K142" s="69"/>
      <c r="L142" s="69"/>
      <c r="M142" s="69"/>
      <c r="N142" s="69"/>
      <c r="O142" s="71">
        <v>312</v>
      </c>
      <c r="Q142" s="88" t="s">
        <v>437</v>
      </c>
      <c r="R142" s="89">
        <v>5710.8890076633143</v>
      </c>
      <c r="S142" s="89">
        <v>15444.177974275859</v>
      </c>
      <c r="T142" s="89">
        <f t="shared" si="11"/>
        <v>21155.066981939173</v>
      </c>
      <c r="X142" s="28" t="s">
        <v>437</v>
      </c>
      <c r="Y142" s="28">
        <v>312</v>
      </c>
    </row>
    <row r="143" spans="1:25" ht="15" x14ac:dyDescent="0.25">
      <c r="A143" s="78" t="s">
        <v>91</v>
      </c>
      <c r="B143" s="78" t="s">
        <v>92</v>
      </c>
      <c r="C143" s="78" t="s">
        <v>329</v>
      </c>
      <c r="D143" s="78" t="s">
        <v>439</v>
      </c>
      <c r="E143" s="66">
        <v>1472</v>
      </c>
      <c r="F143" s="67">
        <v>1512</v>
      </c>
      <c r="G143" s="86">
        <v>1723</v>
      </c>
      <c r="H143" s="72"/>
      <c r="J143" s="69"/>
      <c r="K143" s="69"/>
      <c r="L143" s="69"/>
      <c r="M143" s="69"/>
      <c r="N143" s="69"/>
      <c r="O143" s="71">
        <v>892</v>
      </c>
      <c r="Q143" s="88" t="s">
        <v>439</v>
      </c>
      <c r="R143" s="89">
        <v>25710.075743161062</v>
      </c>
      <c r="S143" s="89">
        <v>42967.519533744751</v>
      </c>
      <c r="T143" s="89">
        <f t="shared" si="11"/>
        <v>68677.595276905806</v>
      </c>
      <c r="X143" s="28" t="s">
        <v>439</v>
      </c>
      <c r="Y143" s="28">
        <v>892</v>
      </c>
    </row>
    <row r="144" spans="1:25" ht="15" x14ac:dyDescent="0.25">
      <c r="A144" s="78" t="s">
        <v>91</v>
      </c>
      <c r="B144" s="78" t="s">
        <v>92</v>
      </c>
      <c r="C144" s="78" t="s">
        <v>441</v>
      </c>
      <c r="D144" s="78" t="s">
        <v>440</v>
      </c>
      <c r="E144" s="66">
        <v>237</v>
      </c>
      <c r="F144" s="67">
        <v>248</v>
      </c>
      <c r="G144" s="86">
        <v>265</v>
      </c>
      <c r="H144" s="72"/>
      <c r="J144" s="69"/>
      <c r="K144" s="69"/>
      <c r="L144" s="69"/>
      <c r="M144" s="69"/>
      <c r="N144" s="69"/>
      <c r="O144" s="71">
        <v>168</v>
      </c>
      <c r="Q144" s="88" t="s">
        <v>440</v>
      </c>
      <c r="R144" s="89">
        <v>2363.8235094993865</v>
      </c>
      <c r="S144" s="89">
        <v>7245.8125094472007</v>
      </c>
      <c r="T144" s="89">
        <f t="shared" si="11"/>
        <v>9609.6360189465868</v>
      </c>
      <c r="X144" s="28" t="s">
        <v>440</v>
      </c>
      <c r="Y144" s="28">
        <v>168</v>
      </c>
    </row>
    <row r="145" spans="1:25" ht="15" x14ac:dyDescent="0.25">
      <c r="A145" s="78" t="s">
        <v>91</v>
      </c>
      <c r="B145" s="78" t="s">
        <v>92</v>
      </c>
      <c r="C145" s="78" t="s">
        <v>443</v>
      </c>
      <c r="D145" s="78" t="s">
        <v>442</v>
      </c>
      <c r="E145" s="66">
        <v>444</v>
      </c>
      <c r="F145" s="67">
        <v>450</v>
      </c>
      <c r="G145" s="86">
        <v>466</v>
      </c>
      <c r="H145" s="72"/>
      <c r="J145" s="69"/>
      <c r="K145" s="69"/>
      <c r="L145" s="69"/>
      <c r="M145" s="69"/>
      <c r="N145" s="69"/>
      <c r="O145" s="71">
        <v>257</v>
      </c>
      <c r="Q145" s="88" t="s">
        <v>442</v>
      </c>
      <c r="R145" s="89">
        <v>6719.39248693014</v>
      </c>
      <c r="S145" s="89">
        <v>14129.274118617999</v>
      </c>
      <c r="T145" s="89">
        <f t="shared" si="11"/>
        <v>20848.66660554814</v>
      </c>
      <c r="X145" s="28" t="s">
        <v>442</v>
      </c>
      <c r="Y145" s="28">
        <v>257</v>
      </c>
    </row>
    <row r="146" spans="1:25" ht="15" x14ac:dyDescent="0.25">
      <c r="A146" s="78" t="s">
        <v>91</v>
      </c>
      <c r="B146" s="78" t="s">
        <v>92</v>
      </c>
      <c r="C146" s="78" t="s">
        <v>445</v>
      </c>
      <c r="D146" s="78" t="s">
        <v>444</v>
      </c>
      <c r="E146" s="66">
        <v>9955</v>
      </c>
      <c r="F146" s="67">
        <v>10157</v>
      </c>
      <c r="G146" s="86">
        <v>10950</v>
      </c>
      <c r="H146" s="72"/>
      <c r="J146" s="69"/>
      <c r="K146" s="69"/>
      <c r="L146" s="69"/>
      <c r="M146" s="69"/>
      <c r="N146" s="69"/>
      <c r="O146" s="71">
        <v>5571</v>
      </c>
      <c r="Q146" s="88" t="s">
        <v>444</v>
      </c>
      <c r="R146" s="89">
        <v>124036.06707881004</v>
      </c>
      <c r="S146" s="89">
        <v>300069.92736451456</v>
      </c>
      <c r="T146" s="89">
        <f t="shared" si="11"/>
        <v>424105.99444332463</v>
      </c>
      <c r="X146" s="28" t="s">
        <v>444</v>
      </c>
      <c r="Y146" s="28">
        <v>5571</v>
      </c>
    </row>
    <row r="147" spans="1:25" ht="15" x14ac:dyDescent="0.25">
      <c r="A147" s="78" t="s">
        <v>91</v>
      </c>
      <c r="B147" s="78" t="s">
        <v>92</v>
      </c>
      <c r="C147" s="78" t="s">
        <v>447</v>
      </c>
      <c r="D147" s="78" t="s">
        <v>446</v>
      </c>
      <c r="E147" s="66">
        <v>212</v>
      </c>
      <c r="F147" s="67">
        <v>216</v>
      </c>
      <c r="G147" s="86">
        <v>217</v>
      </c>
      <c r="H147" s="72"/>
      <c r="J147" s="69"/>
      <c r="K147" s="69"/>
      <c r="L147" s="69"/>
      <c r="M147" s="69"/>
      <c r="N147" s="69"/>
      <c r="O147" s="71">
        <v>123</v>
      </c>
      <c r="Q147" s="88" t="s">
        <v>446</v>
      </c>
      <c r="R147" s="89">
        <v>2014.0445671691641</v>
      </c>
      <c r="S147" s="89">
        <v>5388.5071287638557</v>
      </c>
      <c r="T147" s="89">
        <f t="shared" si="11"/>
        <v>7402.5516959330198</v>
      </c>
      <c r="X147" s="28" t="s">
        <v>446</v>
      </c>
      <c r="Y147" s="28">
        <v>123</v>
      </c>
    </row>
    <row r="148" spans="1:25" ht="15" x14ac:dyDescent="0.25">
      <c r="A148" s="78" t="s">
        <v>91</v>
      </c>
      <c r="B148" s="78" t="s">
        <v>92</v>
      </c>
      <c r="C148" s="78" t="s">
        <v>449</v>
      </c>
      <c r="D148" s="78" t="s">
        <v>448</v>
      </c>
      <c r="E148" s="66">
        <v>148</v>
      </c>
      <c r="F148" s="67">
        <v>155</v>
      </c>
      <c r="G148" s="86">
        <v>163</v>
      </c>
      <c r="H148" s="72"/>
      <c r="J148" s="69"/>
      <c r="K148" s="69"/>
      <c r="L148" s="69"/>
      <c r="M148" s="69"/>
      <c r="N148" s="69"/>
      <c r="O148" s="71">
        <v>156</v>
      </c>
      <c r="Q148" s="88" t="s">
        <v>448</v>
      </c>
      <c r="R148" s="89">
        <v>2299.5448514525015</v>
      </c>
      <c r="S148" s="89">
        <v>8268.8453085136589</v>
      </c>
      <c r="T148" s="89">
        <f t="shared" si="11"/>
        <v>10568.39015996616</v>
      </c>
      <c r="X148" s="28" t="s">
        <v>448</v>
      </c>
      <c r="Y148" s="28">
        <v>156</v>
      </c>
    </row>
    <row r="149" spans="1:25" ht="15" x14ac:dyDescent="0.25">
      <c r="A149" s="78" t="s">
        <v>91</v>
      </c>
      <c r="B149" s="78" t="s">
        <v>92</v>
      </c>
      <c r="C149" s="78" t="s">
        <v>451</v>
      </c>
      <c r="D149" s="78" t="s">
        <v>450</v>
      </c>
      <c r="E149" s="66">
        <v>131</v>
      </c>
      <c r="F149" s="67">
        <v>135</v>
      </c>
      <c r="G149" s="86">
        <v>156</v>
      </c>
      <c r="H149" s="72"/>
      <c r="J149" s="69"/>
      <c r="K149" s="69"/>
      <c r="L149" s="69"/>
      <c r="M149" s="69"/>
      <c r="N149" s="69"/>
      <c r="O149" s="71">
        <v>106</v>
      </c>
      <c r="Q149" s="88" t="s">
        <v>450</v>
      </c>
      <c r="R149" s="89">
        <v>1728.0649348153784</v>
      </c>
      <c r="S149" s="89">
        <v>5758.0246563228357</v>
      </c>
      <c r="T149" s="89">
        <f t="shared" si="11"/>
        <v>7486.089591138214</v>
      </c>
      <c r="X149" s="28" t="s">
        <v>450</v>
      </c>
      <c r="Y149" s="28">
        <v>106</v>
      </c>
    </row>
    <row r="150" spans="1:25" ht="15" x14ac:dyDescent="0.25">
      <c r="A150" s="77" t="s">
        <v>49</v>
      </c>
      <c r="B150" s="77" t="s">
        <v>50</v>
      </c>
      <c r="C150" s="77" t="s">
        <v>453</v>
      </c>
      <c r="D150" s="77" t="s">
        <v>452</v>
      </c>
      <c r="E150" s="66">
        <v>94098</v>
      </c>
      <c r="F150" s="67">
        <v>97062</v>
      </c>
      <c r="G150" s="86">
        <v>98229</v>
      </c>
      <c r="H150" s="72"/>
      <c r="J150" s="69"/>
      <c r="K150" s="69"/>
      <c r="L150" s="69"/>
      <c r="M150" s="69"/>
      <c r="N150" s="69"/>
      <c r="O150" s="71">
        <v>47156</v>
      </c>
      <c r="Q150" s="88" t="s">
        <v>452</v>
      </c>
      <c r="R150" s="89">
        <v>2143018.6109628179</v>
      </c>
      <c r="S150" s="89">
        <v>3649790.5546414461</v>
      </c>
      <c r="T150" s="89">
        <f t="shared" si="11"/>
        <v>5792809.1656042635</v>
      </c>
      <c r="X150" s="28" t="s">
        <v>452</v>
      </c>
      <c r="Y150" s="28">
        <v>47156</v>
      </c>
    </row>
    <row r="151" spans="1:25" ht="15" x14ac:dyDescent="0.25">
      <c r="A151" s="64"/>
      <c r="B151" s="64" t="s">
        <v>102</v>
      </c>
      <c r="C151" s="64" t="s">
        <v>454</v>
      </c>
      <c r="D151" s="64" t="s">
        <v>105</v>
      </c>
      <c r="E151" s="66">
        <v>16829</v>
      </c>
      <c r="F151" s="67">
        <v>18489</v>
      </c>
      <c r="G151" s="86">
        <v>18521</v>
      </c>
      <c r="H151" s="72"/>
      <c r="J151" s="69"/>
      <c r="K151" s="69"/>
      <c r="L151" s="69"/>
      <c r="M151" s="69"/>
      <c r="N151" s="69"/>
      <c r="O151" s="71">
        <v>8174</v>
      </c>
      <c r="Q151" s="88" t="s">
        <v>105</v>
      </c>
      <c r="R151" s="89">
        <v>279776.29714552325</v>
      </c>
      <c r="S151" s="89">
        <v>459113.85509940132</v>
      </c>
      <c r="T151" s="89">
        <f t="shared" si="11"/>
        <v>738890.15224492457</v>
      </c>
      <c r="X151" s="28" t="s">
        <v>105</v>
      </c>
      <c r="Y151" s="28">
        <v>8174</v>
      </c>
    </row>
    <row r="152" spans="1:25" ht="15" x14ac:dyDescent="0.25">
      <c r="A152" s="78" t="s">
        <v>101</v>
      </c>
      <c r="B152" s="78" t="s">
        <v>102</v>
      </c>
      <c r="C152" s="78" t="s">
        <v>456</v>
      </c>
      <c r="D152" s="78" t="s">
        <v>455</v>
      </c>
      <c r="E152" s="66">
        <v>367</v>
      </c>
      <c r="F152" s="67">
        <v>397</v>
      </c>
      <c r="G152" s="86">
        <v>429</v>
      </c>
      <c r="H152" s="72"/>
      <c r="J152" s="69"/>
      <c r="K152" s="69"/>
      <c r="L152" s="69"/>
      <c r="M152" s="69"/>
      <c r="N152" s="69"/>
      <c r="O152" s="71">
        <v>239</v>
      </c>
      <c r="Q152" s="88" t="s">
        <v>455</v>
      </c>
      <c r="R152" s="89">
        <v>4662.1945386066573</v>
      </c>
      <c r="S152" s="89">
        <v>10202.613790097235</v>
      </c>
      <c r="T152" s="89">
        <f t="shared" si="11"/>
        <v>14864.808328703893</v>
      </c>
      <c r="X152" s="28" t="s">
        <v>455</v>
      </c>
      <c r="Y152" s="28">
        <v>239</v>
      </c>
    </row>
    <row r="153" spans="1:25" ht="15" x14ac:dyDescent="0.25">
      <c r="A153" s="78" t="s">
        <v>101</v>
      </c>
      <c r="B153" s="78" t="s">
        <v>102</v>
      </c>
      <c r="C153" s="78" t="s">
        <v>458</v>
      </c>
      <c r="D153" s="78" t="s">
        <v>457</v>
      </c>
      <c r="E153" s="66">
        <v>169</v>
      </c>
      <c r="F153" s="67">
        <v>229</v>
      </c>
      <c r="G153" s="86">
        <v>241</v>
      </c>
      <c r="H153" s="72"/>
      <c r="J153" s="69"/>
      <c r="K153" s="69"/>
      <c r="L153" s="69"/>
      <c r="M153" s="69"/>
      <c r="N153" s="69"/>
      <c r="O153" s="71">
        <v>132</v>
      </c>
      <c r="Q153" s="88" t="s">
        <v>457</v>
      </c>
      <c r="R153" s="89">
        <v>1665.4078883668412</v>
      </c>
      <c r="S153" s="89">
        <v>4615.7326928456332</v>
      </c>
      <c r="T153" s="89">
        <f t="shared" si="11"/>
        <v>6281.140581212474</v>
      </c>
      <c r="X153" s="28" t="s">
        <v>457</v>
      </c>
      <c r="Y153" s="28">
        <v>132</v>
      </c>
    </row>
    <row r="154" spans="1:25" ht="15" x14ac:dyDescent="0.25">
      <c r="A154" s="78" t="s">
        <v>101</v>
      </c>
      <c r="B154" s="78" t="s">
        <v>102</v>
      </c>
      <c r="C154" s="78" t="s">
        <v>460</v>
      </c>
      <c r="D154" s="78" t="s">
        <v>459</v>
      </c>
      <c r="E154" s="66">
        <v>162</v>
      </c>
      <c r="F154" s="67">
        <v>161</v>
      </c>
      <c r="G154" s="86">
        <v>191</v>
      </c>
      <c r="H154" s="72"/>
      <c r="J154" s="69"/>
      <c r="K154" s="69"/>
      <c r="L154" s="69"/>
      <c r="M154" s="69"/>
      <c r="N154" s="69"/>
      <c r="O154" s="71">
        <v>79</v>
      </c>
      <c r="Q154" s="88" t="s">
        <v>459</v>
      </c>
      <c r="R154" s="89">
        <v>1179.8445774783731</v>
      </c>
      <c r="S154" s="89">
        <v>3172.1030718632146</v>
      </c>
      <c r="T154" s="89">
        <f t="shared" si="11"/>
        <v>4351.9476493415877</v>
      </c>
      <c r="X154" s="28" t="s">
        <v>459</v>
      </c>
      <c r="Y154" s="28">
        <v>79</v>
      </c>
    </row>
    <row r="155" spans="1:25" ht="15" x14ac:dyDescent="0.25">
      <c r="A155" s="78" t="s">
        <v>101</v>
      </c>
      <c r="B155" s="78" t="s">
        <v>102</v>
      </c>
      <c r="C155" s="78" t="s">
        <v>462</v>
      </c>
      <c r="D155" s="78" t="s">
        <v>461</v>
      </c>
      <c r="E155" s="66">
        <v>1135</v>
      </c>
      <c r="F155" s="67">
        <v>1218</v>
      </c>
      <c r="G155" s="86">
        <v>1215</v>
      </c>
      <c r="H155" s="72"/>
      <c r="J155" s="69"/>
      <c r="K155" s="69"/>
      <c r="L155" s="69"/>
      <c r="M155" s="69"/>
      <c r="N155" s="69"/>
      <c r="O155" s="71">
        <v>665</v>
      </c>
      <c r="Q155" s="88" t="s">
        <v>461</v>
      </c>
      <c r="R155" s="89">
        <v>13400.571438427098</v>
      </c>
      <c r="S155" s="89">
        <v>31834.66052800091</v>
      </c>
      <c r="T155" s="89">
        <f t="shared" si="11"/>
        <v>45235.231966428008</v>
      </c>
      <c r="X155" s="28" t="s">
        <v>461</v>
      </c>
      <c r="Y155" s="28">
        <v>665</v>
      </c>
    </row>
    <row r="156" spans="1:25" ht="15" x14ac:dyDescent="0.25">
      <c r="A156" s="78" t="s">
        <v>101</v>
      </c>
      <c r="B156" s="78" t="s">
        <v>102</v>
      </c>
      <c r="C156" s="78" t="s">
        <v>464</v>
      </c>
      <c r="D156" s="78" t="s">
        <v>463</v>
      </c>
      <c r="E156" s="66">
        <v>144</v>
      </c>
      <c r="F156" s="67">
        <v>153</v>
      </c>
      <c r="G156" s="86">
        <v>154</v>
      </c>
      <c r="H156" s="72"/>
      <c r="J156" s="69"/>
      <c r="K156" s="69"/>
      <c r="L156" s="69"/>
      <c r="M156" s="69"/>
      <c r="N156" s="69"/>
      <c r="O156" s="71">
        <v>77</v>
      </c>
      <c r="Q156" s="88" t="s">
        <v>463</v>
      </c>
      <c r="R156" s="89">
        <v>2028.1744854334065</v>
      </c>
      <c r="S156" s="89">
        <v>3667.8442786023879</v>
      </c>
      <c r="T156" s="89">
        <f t="shared" si="11"/>
        <v>5696.0187640357944</v>
      </c>
      <c r="X156" s="28" t="s">
        <v>463</v>
      </c>
      <c r="Y156" s="28">
        <v>77</v>
      </c>
    </row>
    <row r="157" spans="1:25" ht="15" x14ac:dyDescent="0.25">
      <c r="A157" s="78" t="s">
        <v>101</v>
      </c>
      <c r="B157" s="78" t="s">
        <v>102</v>
      </c>
      <c r="C157" s="78" t="s">
        <v>466</v>
      </c>
      <c r="D157" s="78" t="s">
        <v>465</v>
      </c>
      <c r="E157" s="66">
        <v>401</v>
      </c>
      <c r="F157" s="67">
        <v>402</v>
      </c>
      <c r="G157" s="86">
        <v>420</v>
      </c>
      <c r="H157" s="72"/>
      <c r="J157" s="69"/>
      <c r="K157" s="69"/>
      <c r="L157" s="69"/>
      <c r="M157" s="69"/>
      <c r="N157" s="69"/>
      <c r="O157" s="71">
        <v>169</v>
      </c>
      <c r="Q157" s="88" t="s">
        <v>465</v>
      </c>
      <c r="R157" s="89">
        <v>2639.9381261758817</v>
      </c>
      <c r="S157" s="89">
        <v>6093.6760277077774</v>
      </c>
      <c r="T157" s="89">
        <f t="shared" si="11"/>
        <v>8733.61415388366</v>
      </c>
      <c r="X157" s="28" t="s">
        <v>465</v>
      </c>
      <c r="Y157" s="28">
        <v>169</v>
      </c>
    </row>
    <row r="158" spans="1:25" ht="15" x14ac:dyDescent="0.25">
      <c r="A158" s="78" t="s">
        <v>101</v>
      </c>
      <c r="B158" s="78" t="s">
        <v>102</v>
      </c>
      <c r="C158" s="78" t="s">
        <v>468</v>
      </c>
      <c r="D158" s="78" t="s">
        <v>467</v>
      </c>
      <c r="E158" s="66">
        <v>379</v>
      </c>
      <c r="F158" s="67">
        <v>400</v>
      </c>
      <c r="G158" s="86">
        <v>430</v>
      </c>
      <c r="H158" s="72"/>
      <c r="J158" s="69"/>
      <c r="K158" s="69"/>
      <c r="L158" s="69"/>
      <c r="M158" s="69"/>
      <c r="N158" s="69"/>
      <c r="O158" s="71">
        <v>215</v>
      </c>
      <c r="Q158" s="88" t="s">
        <v>467</v>
      </c>
      <c r="R158" s="89">
        <v>4921.9787930710427</v>
      </c>
      <c r="S158" s="89">
        <v>9656.2607527716864</v>
      </c>
      <c r="T158" s="89">
        <f t="shared" si="11"/>
        <v>14578.239545842729</v>
      </c>
      <c r="X158" s="28" t="s">
        <v>467</v>
      </c>
      <c r="Y158" s="28">
        <v>215</v>
      </c>
    </row>
    <row r="159" spans="1:25" ht="15" x14ac:dyDescent="0.25">
      <c r="A159" s="78" t="s">
        <v>101</v>
      </c>
      <c r="B159" s="78" t="s">
        <v>102</v>
      </c>
      <c r="C159" s="78" t="s">
        <v>470</v>
      </c>
      <c r="D159" s="78" t="s">
        <v>469</v>
      </c>
      <c r="E159" s="66">
        <v>126</v>
      </c>
      <c r="F159" s="67">
        <v>126</v>
      </c>
      <c r="G159" s="86">
        <v>155</v>
      </c>
      <c r="H159" s="72"/>
      <c r="J159" s="69"/>
      <c r="K159" s="69"/>
      <c r="L159" s="69"/>
      <c r="M159" s="69"/>
      <c r="N159" s="69"/>
      <c r="O159" s="71">
        <v>84</v>
      </c>
      <c r="Q159" s="88" t="s">
        <v>469</v>
      </c>
      <c r="R159" s="89">
        <v>952.63721035642629</v>
      </c>
      <c r="S159" s="89">
        <v>3731.6842664196306</v>
      </c>
      <c r="T159" s="89">
        <f t="shared" si="11"/>
        <v>4684.3214767760564</v>
      </c>
      <c r="X159" s="28" t="s">
        <v>469</v>
      </c>
      <c r="Y159" s="28">
        <v>84</v>
      </c>
    </row>
    <row r="160" spans="1:25" ht="15" x14ac:dyDescent="0.25">
      <c r="A160" s="78" t="s">
        <v>101</v>
      </c>
      <c r="B160" s="78" t="s">
        <v>102</v>
      </c>
      <c r="C160" s="78" t="s">
        <v>472</v>
      </c>
      <c r="D160" s="78" t="s">
        <v>471</v>
      </c>
      <c r="E160" s="66">
        <v>317</v>
      </c>
      <c r="F160" s="67">
        <v>318</v>
      </c>
      <c r="G160" s="86">
        <v>336</v>
      </c>
      <c r="H160" s="72"/>
      <c r="J160" s="69"/>
      <c r="K160" s="69"/>
      <c r="L160" s="69"/>
      <c r="M160" s="69"/>
      <c r="N160" s="69"/>
      <c r="O160" s="71">
        <v>150</v>
      </c>
      <c r="Q160" s="88" t="s">
        <v>471</v>
      </c>
      <c r="R160" s="89">
        <v>2669.1556187094916</v>
      </c>
      <c r="S160" s="89">
        <v>5817.9555852832345</v>
      </c>
      <c r="T160" s="89">
        <f t="shared" si="11"/>
        <v>8487.1112039927266</v>
      </c>
      <c r="X160" s="28" t="s">
        <v>471</v>
      </c>
      <c r="Y160" s="28">
        <v>150</v>
      </c>
    </row>
    <row r="161" spans="1:25" ht="15" x14ac:dyDescent="0.25">
      <c r="A161" s="78" t="s">
        <v>101</v>
      </c>
      <c r="B161" s="78" t="s">
        <v>102</v>
      </c>
      <c r="C161" s="78" t="s">
        <v>474</v>
      </c>
      <c r="D161" s="78" t="s">
        <v>473</v>
      </c>
      <c r="E161" s="66">
        <v>212</v>
      </c>
      <c r="F161" s="67">
        <v>216</v>
      </c>
      <c r="G161" s="86">
        <v>268</v>
      </c>
      <c r="H161" s="72"/>
      <c r="J161" s="69"/>
      <c r="K161" s="69"/>
      <c r="L161" s="69"/>
      <c r="M161" s="69"/>
      <c r="N161" s="69"/>
      <c r="O161" s="71">
        <v>145</v>
      </c>
      <c r="Q161" s="88" t="s">
        <v>473</v>
      </c>
      <c r="R161" s="89">
        <v>2928.999618380547</v>
      </c>
      <c r="S161" s="89">
        <v>6880.1156678393854</v>
      </c>
      <c r="T161" s="89">
        <f t="shared" si="11"/>
        <v>9809.1152862199324</v>
      </c>
      <c r="X161" s="28" t="s">
        <v>473</v>
      </c>
      <c r="Y161" s="28">
        <v>145</v>
      </c>
    </row>
    <row r="162" spans="1:25" ht="15" x14ac:dyDescent="0.25">
      <c r="A162" s="78" t="s">
        <v>101</v>
      </c>
      <c r="B162" s="78" t="s">
        <v>102</v>
      </c>
      <c r="C162" s="78" t="s">
        <v>476</v>
      </c>
      <c r="D162" s="78" t="s">
        <v>475</v>
      </c>
      <c r="E162" s="66">
        <v>273</v>
      </c>
      <c r="F162" s="67">
        <v>275</v>
      </c>
      <c r="G162" s="86">
        <v>277</v>
      </c>
      <c r="H162" s="72"/>
      <c r="J162" s="69"/>
      <c r="K162" s="69"/>
      <c r="L162" s="69"/>
      <c r="M162" s="69"/>
      <c r="N162" s="69"/>
      <c r="O162" s="71">
        <v>152</v>
      </c>
      <c r="Q162" s="88" t="s">
        <v>475</v>
      </c>
      <c r="R162" s="89">
        <v>2319.7907542052744</v>
      </c>
      <c r="S162" s="89">
        <v>6525.349298729142</v>
      </c>
      <c r="T162" s="89">
        <f t="shared" si="11"/>
        <v>8845.1400529344173</v>
      </c>
      <c r="X162" s="28" t="s">
        <v>475</v>
      </c>
      <c r="Y162" s="28">
        <v>152</v>
      </c>
    </row>
    <row r="163" spans="1:25" ht="15" x14ac:dyDescent="0.25">
      <c r="A163" s="78" t="s">
        <v>101</v>
      </c>
      <c r="B163" s="78" t="s">
        <v>102</v>
      </c>
      <c r="C163" s="78" t="s">
        <v>478</v>
      </c>
      <c r="D163" s="78" t="s">
        <v>477</v>
      </c>
      <c r="E163" s="66">
        <v>1175</v>
      </c>
      <c r="F163" s="67">
        <v>1255</v>
      </c>
      <c r="G163" s="86">
        <v>1447</v>
      </c>
      <c r="H163" s="72"/>
      <c r="J163" s="69"/>
      <c r="K163" s="69"/>
      <c r="L163" s="69"/>
      <c r="M163" s="69"/>
      <c r="N163" s="69"/>
      <c r="O163" s="71">
        <v>660</v>
      </c>
      <c r="Q163" s="88" t="s">
        <v>477</v>
      </c>
      <c r="R163" s="89">
        <v>15759.343960184542</v>
      </c>
      <c r="S163" s="89">
        <v>30471.207119730163</v>
      </c>
      <c r="T163" s="89">
        <f t="shared" si="11"/>
        <v>46230.551079914701</v>
      </c>
      <c r="X163" s="28" t="s">
        <v>477</v>
      </c>
      <c r="Y163" s="28">
        <v>660</v>
      </c>
    </row>
    <row r="164" spans="1:25" ht="15" x14ac:dyDescent="0.25">
      <c r="A164" s="78" t="s">
        <v>101</v>
      </c>
      <c r="B164" s="78" t="s">
        <v>102</v>
      </c>
      <c r="C164" s="78" t="s">
        <v>480</v>
      </c>
      <c r="D164" s="78" t="s">
        <v>479</v>
      </c>
      <c r="E164" s="66">
        <v>132</v>
      </c>
      <c r="F164" s="67">
        <v>133</v>
      </c>
      <c r="G164" s="86">
        <v>137</v>
      </c>
      <c r="H164" s="72"/>
      <c r="J164" s="69"/>
      <c r="K164" s="69"/>
      <c r="L164" s="69"/>
      <c r="M164" s="69"/>
      <c r="N164" s="69"/>
      <c r="O164" s="71">
        <v>71</v>
      </c>
      <c r="Q164" s="88" t="s">
        <v>479</v>
      </c>
      <c r="R164" s="89">
        <v>2017.8293102514431</v>
      </c>
      <c r="S164" s="89">
        <v>3749.725288429594</v>
      </c>
      <c r="T164" s="89">
        <f t="shared" si="11"/>
        <v>5767.5545986810375</v>
      </c>
      <c r="X164" s="28" t="s">
        <v>479</v>
      </c>
      <c r="Y164" s="28">
        <v>71</v>
      </c>
    </row>
    <row r="165" spans="1:25" ht="15" x14ac:dyDescent="0.25">
      <c r="A165" s="78" t="s">
        <v>101</v>
      </c>
      <c r="B165" s="78" t="s">
        <v>102</v>
      </c>
      <c r="C165" s="78" t="s">
        <v>482</v>
      </c>
      <c r="D165" s="78" t="s">
        <v>481</v>
      </c>
      <c r="E165" s="66">
        <v>132</v>
      </c>
      <c r="F165" s="67">
        <v>132</v>
      </c>
      <c r="G165" s="86">
        <v>150</v>
      </c>
      <c r="H165" s="72"/>
      <c r="J165" s="69"/>
      <c r="K165" s="69"/>
      <c r="L165" s="69"/>
      <c r="M165" s="69"/>
      <c r="N165" s="69"/>
      <c r="O165" s="71">
        <v>84</v>
      </c>
      <c r="Q165" s="88" t="s">
        <v>481</v>
      </c>
      <c r="R165" s="89">
        <v>1396.8354078508312</v>
      </c>
      <c r="S165" s="89">
        <v>3171.250820445608</v>
      </c>
      <c r="T165" s="89">
        <f t="shared" si="11"/>
        <v>4568.086228296439</v>
      </c>
      <c r="X165" s="28" t="s">
        <v>481</v>
      </c>
      <c r="Y165" s="28">
        <v>84</v>
      </c>
    </row>
    <row r="166" spans="1:25" ht="15" x14ac:dyDescent="0.25">
      <c r="A166" s="78" t="s">
        <v>101</v>
      </c>
      <c r="B166" s="78" t="s">
        <v>102</v>
      </c>
      <c r="C166" s="78" t="s">
        <v>484</v>
      </c>
      <c r="D166" s="78" t="s">
        <v>483</v>
      </c>
      <c r="E166" s="66">
        <v>320</v>
      </c>
      <c r="F166" s="67">
        <v>329</v>
      </c>
      <c r="G166" s="86">
        <v>332</v>
      </c>
      <c r="H166" s="72"/>
      <c r="J166" s="69"/>
      <c r="K166" s="69"/>
      <c r="L166" s="69"/>
      <c r="M166" s="69"/>
      <c r="N166" s="69"/>
      <c r="O166" s="71">
        <v>146</v>
      </c>
      <c r="Q166" s="88" t="s">
        <v>483</v>
      </c>
      <c r="R166" s="89">
        <v>2348.9489311079597</v>
      </c>
      <c r="S166" s="89">
        <v>5139.9254348410086</v>
      </c>
      <c r="T166" s="89">
        <f t="shared" si="11"/>
        <v>7488.8743659489683</v>
      </c>
      <c r="X166" s="28" t="s">
        <v>483</v>
      </c>
      <c r="Y166" s="28">
        <v>146</v>
      </c>
    </row>
    <row r="167" spans="1:25" ht="15" x14ac:dyDescent="0.25">
      <c r="A167" s="78" t="s">
        <v>101</v>
      </c>
      <c r="B167" s="78" t="s">
        <v>102</v>
      </c>
      <c r="C167" s="78" t="s">
        <v>486</v>
      </c>
      <c r="D167" s="78" t="s">
        <v>485</v>
      </c>
      <c r="E167" s="66">
        <v>2151</v>
      </c>
      <c r="F167" s="67">
        <v>2371</v>
      </c>
      <c r="G167" s="86">
        <v>2510</v>
      </c>
      <c r="H167" s="72"/>
      <c r="J167" s="69"/>
      <c r="K167" s="69"/>
      <c r="L167" s="69"/>
      <c r="M167" s="69"/>
      <c r="N167" s="69"/>
      <c r="O167" s="71">
        <v>1293</v>
      </c>
      <c r="Q167" s="88" t="s">
        <v>485</v>
      </c>
      <c r="R167" s="89">
        <v>34431.593377820929</v>
      </c>
      <c r="S167" s="89">
        <v>59035.062318343749</v>
      </c>
      <c r="T167" s="89">
        <f t="shared" si="11"/>
        <v>93466.655696164671</v>
      </c>
      <c r="X167" s="28" t="s">
        <v>485</v>
      </c>
      <c r="Y167" s="28">
        <v>1293</v>
      </c>
    </row>
    <row r="168" spans="1:25" ht="15" x14ac:dyDescent="0.25">
      <c r="A168" s="78" t="s">
        <v>101</v>
      </c>
      <c r="B168" s="78" t="s">
        <v>102</v>
      </c>
      <c r="C168" s="78" t="s">
        <v>488</v>
      </c>
      <c r="D168" s="78" t="s">
        <v>487</v>
      </c>
      <c r="E168" s="66">
        <v>413</v>
      </c>
      <c r="F168" s="67">
        <v>429</v>
      </c>
      <c r="G168" s="86">
        <v>475</v>
      </c>
      <c r="H168" s="72"/>
      <c r="J168" s="69"/>
      <c r="K168" s="69"/>
      <c r="L168" s="69"/>
      <c r="M168" s="69"/>
      <c r="N168" s="69"/>
      <c r="O168" s="71">
        <v>262</v>
      </c>
      <c r="Q168" s="88" t="s">
        <v>487</v>
      </c>
      <c r="R168" s="89">
        <v>5399.4704152702761</v>
      </c>
      <c r="S168" s="89">
        <v>12477.636988314964</v>
      </c>
      <c r="T168" s="89">
        <f t="shared" si="11"/>
        <v>17877.10740358524</v>
      </c>
      <c r="X168" s="28" t="s">
        <v>487</v>
      </c>
      <c r="Y168" s="28">
        <v>262</v>
      </c>
    </row>
    <row r="169" spans="1:25" ht="15" x14ac:dyDescent="0.25">
      <c r="A169" s="78" t="s">
        <v>101</v>
      </c>
      <c r="B169" s="78" t="s">
        <v>102</v>
      </c>
      <c r="C169" s="78" t="s">
        <v>490</v>
      </c>
      <c r="D169" s="78" t="s">
        <v>489</v>
      </c>
      <c r="E169" s="66">
        <v>139</v>
      </c>
      <c r="F169" s="67">
        <v>145</v>
      </c>
      <c r="G169" s="86">
        <v>160</v>
      </c>
      <c r="H169" s="72"/>
      <c r="J169" s="69"/>
      <c r="K169" s="69"/>
      <c r="L169" s="69"/>
      <c r="M169" s="69"/>
      <c r="N169" s="69"/>
      <c r="O169" s="71">
        <v>101</v>
      </c>
      <c r="Q169" s="88" t="s">
        <v>489</v>
      </c>
      <c r="R169" s="89">
        <v>2296.1451746239281</v>
      </c>
      <c r="S169" s="89">
        <v>4373.2613839272335</v>
      </c>
      <c r="T169" s="89">
        <f t="shared" si="11"/>
        <v>6669.4065585511617</v>
      </c>
      <c r="X169" s="28" t="s">
        <v>489</v>
      </c>
      <c r="Y169" s="28">
        <v>101</v>
      </c>
    </row>
    <row r="170" spans="1:25" ht="15" x14ac:dyDescent="0.25">
      <c r="A170" s="78" t="s">
        <v>101</v>
      </c>
      <c r="B170" s="78" t="s">
        <v>102</v>
      </c>
      <c r="C170" s="78" t="s">
        <v>492</v>
      </c>
      <c r="D170" s="78" t="s">
        <v>491</v>
      </c>
      <c r="E170" s="66">
        <v>931</v>
      </c>
      <c r="F170" s="67">
        <v>979</v>
      </c>
      <c r="G170" s="86">
        <v>992</v>
      </c>
      <c r="H170" s="72"/>
      <c r="J170" s="69"/>
      <c r="K170" s="69"/>
      <c r="L170" s="69"/>
      <c r="M170" s="69"/>
      <c r="N170" s="69"/>
      <c r="O170" s="71">
        <v>481</v>
      </c>
      <c r="Q170" s="88" t="s">
        <v>491</v>
      </c>
      <c r="R170" s="89">
        <v>9251.904761957001</v>
      </c>
      <c r="S170" s="89">
        <v>19975.604844771777</v>
      </c>
      <c r="T170" s="89">
        <f t="shared" si="11"/>
        <v>29227.509606728778</v>
      </c>
      <c r="X170" s="28" t="s">
        <v>491</v>
      </c>
      <c r="Y170" s="28">
        <v>481</v>
      </c>
    </row>
    <row r="171" spans="1:25" ht="15" x14ac:dyDescent="0.25">
      <c r="A171" s="78" t="s">
        <v>101</v>
      </c>
      <c r="B171" s="78" t="s">
        <v>102</v>
      </c>
      <c r="C171" s="78" t="s">
        <v>494</v>
      </c>
      <c r="D171" s="78" t="s">
        <v>493</v>
      </c>
      <c r="E171" s="66">
        <v>223</v>
      </c>
      <c r="F171" s="67">
        <v>244</v>
      </c>
      <c r="G171" s="86">
        <v>275</v>
      </c>
      <c r="H171" s="72"/>
      <c r="J171" s="69"/>
      <c r="K171" s="69"/>
      <c r="L171" s="69"/>
      <c r="M171" s="69"/>
      <c r="N171" s="69"/>
      <c r="O171" s="71">
        <v>179</v>
      </c>
      <c r="Q171" s="88" t="s">
        <v>493</v>
      </c>
      <c r="R171" s="89">
        <v>1736.0130351421458</v>
      </c>
      <c r="S171" s="89">
        <v>7350.2799403133813</v>
      </c>
      <c r="T171" s="89">
        <f t="shared" si="11"/>
        <v>9086.2929754555262</v>
      </c>
      <c r="X171" s="28" t="s">
        <v>493</v>
      </c>
      <c r="Y171" s="28">
        <v>179</v>
      </c>
    </row>
    <row r="172" spans="1:25" ht="15" x14ac:dyDescent="0.25">
      <c r="A172" s="78" t="s">
        <v>101</v>
      </c>
      <c r="B172" s="78" t="s">
        <v>102</v>
      </c>
      <c r="C172" s="78" t="s">
        <v>496</v>
      </c>
      <c r="D172" s="78" t="s">
        <v>495</v>
      </c>
      <c r="E172" s="66">
        <v>918</v>
      </c>
      <c r="F172" s="67">
        <v>921</v>
      </c>
      <c r="G172" s="86">
        <v>947</v>
      </c>
      <c r="H172" s="72"/>
      <c r="J172" s="69"/>
      <c r="K172" s="69"/>
      <c r="L172" s="69"/>
      <c r="M172" s="69"/>
      <c r="N172" s="69"/>
      <c r="O172" s="71">
        <v>453</v>
      </c>
      <c r="Q172" s="88" t="s">
        <v>495</v>
      </c>
      <c r="R172" s="89">
        <v>12276.429777968795</v>
      </c>
      <c r="S172" s="89">
        <v>19100.984969206926</v>
      </c>
      <c r="T172" s="89">
        <f t="shared" si="11"/>
        <v>31377.414747175721</v>
      </c>
      <c r="X172" s="28" t="s">
        <v>495</v>
      </c>
      <c r="Y172" s="28">
        <v>453</v>
      </c>
    </row>
    <row r="173" spans="1:25" ht="15" x14ac:dyDescent="0.25">
      <c r="A173" s="78" t="s">
        <v>101</v>
      </c>
      <c r="B173" s="78" t="s">
        <v>102</v>
      </c>
      <c r="C173" s="78" t="s">
        <v>498</v>
      </c>
      <c r="D173" s="78" t="s">
        <v>497</v>
      </c>
      <c r="E173" s="66">
        <v>262</v>
      </c>
      <c r="F173" s="67">
        <v>269</v>
      </c>
      <c r="G173" s="86">
        <v>312</v>
      </c>
      <c r="H173" s="72"/>
      <c r="J173" s="69"/>
      <c r="K173" s="69"/>
      <c r="L173" s="69"/>
      <c r="M173" s="69"/>
      <c r="N173" s="69"/>
      <c r="O173" s="71">
        <v>229</v>
      </c>
      <c r="Q173" s="88" t="s">
        <v>497</v>
      </c>
      <c r="R173" s="89">
        <v>2516.514231819654</v>
      </c>
      <c r="S173" s="89">
        <v>9773.7965655286007</v>
      </c>
      <c r="T173" s="89">
        <f t="shared" si="11"/>
        <v>12290.310797348255</v>
      </c>
      <c r="X173" s="28" t="s">
        <v>497</v>
      </c>
      <c r="Y173" s="28">
        <v>229</v>
      </c>
    </row>
    <row r="174" spans="1:25" ht="15" x14ac:dyDescent="0.25">
      <c r="A174" s="78" t="s">
        <v>101</v>
      </c>
      <c r="B174" s="78" t="s">
        <v>102</v>
      </c>
      <c r="C174" s="78" t="s">
        <v>500</v>
      </c>
      <c r="D174" s="78" t="s">
        <v>499</v>
      </c>
      <c r="E174" s="66">
        <v>121</v>
      </c>
      <c r="F174" s="67">
        <v>147</v>
      </c>
      <c r="G174" s="86">
        <v>155</v>
      </c>
      <c r="H174" s="72"/>
      <c r="J174" s="69"/>
      <c r="K174" s="69"/>
      <c r="L174" s="69"/>
      <c r="M174" s="69"/>
      <c r="N174" s="69"/>
      <c r="O174" s="71">
        <v>105</v>
      </c>
      <c r="Q174" s="88" t="s">
        <v>499</v>
      </c>
      <c r="R174" s="89">
        <v>812.79050681209037</v>
      </c>
      <c r="S174" s="89">
        <v>4165.1849390802026</v>
      </c>
      <c r="T174" s="89">
        <f t="shared" si="11"/>
        <v>4977.9754458922926</v>
      </c>
      <c r="X174" s="28" t="s">
        <v>499</v>
      </c>
      <c r="Y174" s="28">
        <v>105</v>
      </c>
    </row>
    <row r="175" spans="1:25" ht="15" x14ac:dyDescent="0.25">
      <c r="A175" s="78" t="s">
        <v>101</v>
      </c>
      <c r="B175" s="78" t="s">
        <v>102</v>
      </c>
      <c r="C175" s="78" t="s">
        <v>502</v>
      </c>
      <c r="D175" s="78" t="s">
        <v>501</v>
      </c>
      <c r="E175" s="66">
        <v>451</v>
      </c>
      <c r="F175" s="67">
        <v>479</v>
      </c>
      <c r="G175" s="86">
        <v>492</v>
      </c>
      <c r="H175" s="72"/>
      <c r="J175" s="69"/>
      <c r="K175" s="69"/>
      <c r="L175" s="69"/>
      <c r="M175" s="69"/>
      <c r="N175" s="69"/>
      <c r="O175" s="71">
        <v>258</v>
      </c>
      <c r="Q175" s="88" t="s">
        <v>501</v>
      </c>
      <c r="R175" s="89">
        <v>4181.8379578516933</v>
      </c>
      <c r="S175" s="89">
        <v>10076.701381636973</v>
      </c>
      <c r="T175" s="89">
        <f t="shared" si="11"/>
        <v>14258.539339488667</v>
      </c>
      <c r="X175" s="28" t="s">
        <v>501</v>
      </c>
      <c r="Y175" s="28">
        <v>258</v>
      </c>
    </row>
    <row r="176" spans="1:25" ht="15" x14ac:dyDescent="0.25">
      <c r="A176" s="78" t="s">
        <v>101</v>
      </c>
      <c r="B176" s="78" t="s">
        <v>102</v>
      </c>
      <c r="C176" s="78" t="s">
        <v>504</v>
      </c>
      <c r="D176" s="78" t="s">
        <v>503</v>
      </c>
      <c r="E176" s="66">
        <v>168</v>
      </c>
      <c r="F176" s="67">
        <v>170</v>
      </c>
      <c r="G176" s="86">
        <v>175</v>
      </c>
      <c r="H176" s="72"/>
      <c r="J176" s="69"/>
      <c r="K176" s="69"/>
      <c r="L176" s="69"/>
      <c r="M176" s="69"/>
      <c r="N176" s="69"/>
      <c r="O176" s="71">
        <v>81</v>
      </c>
      <c r="Q176" s="88" t="s">
        <v>503</v>
      </c>
      <c r="R176" s="89">
        <v>970.94773939573713</v>
      </c>
      <c r="S176" s="89">
        <v>2959.8555630461142</v>
      </c>
      <c r="T176" s="89">
        <f t="shared" si="11"/>
        <v>3930.8033024418514</v>
      </c>
      <c r="X176" s="28" t="s">
        <v>503</v>
      </c>
      <c r="Y176" s="28">
        <v>81</v>
      </c>
    </row>
    <row r="177" spans="1:25" ht="15" x14ac:dyDescent="0.25">
      <c r="A177" s="78" t="s">
        <v>101</v>
      </c>
      <c r="B177" s="78" t="s">
        <v>102</v>
      </c>
      <c r="C177" s="78" t="s">
        <v>506</v>
      </c>
      <c r="D177" s="78" t="s">
        <v>505</v>
      </c>
      <c r="E177" s="66">
        <v>167</v>
      </c>
      <c r="F177" s="67">
        <v>172</v>
      </c>
      <c r="G177" s="86">
        <v>174</v>
      </c>
      <c r="H177" s="72"/>
      <c r="J177" s="69"/>
      <c r="K177" s="69"/>
      <c r="L177" s="69"/>
      <c r="M177" s="69"/>
      <c r="N177" s="69"/>
      <c r="O177" s="71">
        <v>95</v>
      </c>
      <c r="Q177" s="88" t="s">
        <v>505</v>
      </c>
      <c r="R177" s="89">
        <v>1583.0652112768717</v>
      </c>
      <c r="S177" s="89">
        <v>4499.5390263850077</v>
      </c>
      <c r="T177" s="89">
        <f t="shared" si="11"/>
        <v>6082.6042376618789</v>
      </c>
      <c r="X177" s="28" t="s">
        <v>505</v>
      </c>
      <c r="Y177" s="28">
        <v>95</v>
      </c>
    </row>
    <row r="178" spans="1:25" ht="15" x14ac:dyDescent="0.25">
      <c r="A178" s="78" t="s">
        <v>101</v>
      </c>
      <c r="B178" s="78" t="s">
        <v>102</v>
      </c>
      <c r="C178" s="78" t="s">
        <v>508</v>
      </c>
      <c r="D178" s="78" t="s">
        <v>507</v>
      </c>
      <c r="E178" s="66">
        <v>126</v>
      </c>
      <c r="F178" s="67">
        <v>128</v>
      </c>
      <c r="G178" s="86">
        <v>142</v>
      </c>
      <c r="H178" s="72"/>
      <c r="J178" s="69"/>
      <c r="K178" s="69"/>
      <c r="L178" s="69"/>
      <c r="M178" s="69"/>
      <c r="N178" s="69"/>
      <c r="O178" s="71">
        <v>75</v>
      </c>
      <c r="Q178" s="88" t="s">
        <v>507</v>
      </c>
      <c r="R178" s="89">
        <v>1858.4779429703337</v>
      </c>
      <c r="S178" s="89">
        <v>3613.4172227017061</v>
      </c>
      <c r="T178" s="89">
        <f t="shared" si="11"/>
        <v>5471.8951656720401</v>
      </c>
      <c r="X178" s="28" t="s">
        <v>507</v>
      </c>
      <c r="Y178" s="28">
        <v>75</v>
      </c>
    </row>
    <row r="179" spans="1:25" ht="15" x14ac:dyDescent="0.25">
      <c r="A179" s="78" t="s">
        <v>101</v>
      </c>
      <c r="B179" s="78" t="s">
        <v>102</v>
      </c>
      <c r="C179" s="78" t="s">
        <v>510</v>
      </c>
      <c r="D179" s="78" t="s">
        <v>509</v>
      </c>
      <c r="E179" s="66">
        <v>236</v>
      </c>
      <c r="F179" s="67">
        <v>254</v>
      </c>
      <c r="G179" s="86">
        <v>301</v>
      </c>
      <c r="H179" s="72"/>
      <c r="J179" s="69"/>
      <c r="K179" s="69"/>
      <c r="L179" s="69"/>
      <c r="M179" s="69"/>
      <c r="N179" s="69"/>
      <c r="O179" s="71">
        <v>170</v>
      </c>
      <c r="Q179" s="88" t="s">
        <v>509</v>
      </c>
      <c r="R179" s="89">
        <v>3485.4290599181618</v>
      </c>
      <c r="S179" s="89">
        <v>8118.5528403075505</v>
      </c>
      <c r="T179" s="89">
        <f t="shared" si="11"/>
        <v>11603.981900225712</v>
      </c>
      <c r="X179" s="28" t="s">
        <v>509</v>
      </c>
      <c r="Y179" s="28">
        <v>170</v>
      </c>
    </row>
    <row r="180" spans="1:25" ht="15" x14ac:dyDescent="0.25">
      <c r="A180" s="78" t="s">
        <v>101</v>
      </c>
      <c r="B180" s="78" t="s">
        <v>102</v>
      </c>
      <c r="C180" s="78" t="s">
        <v>512</v>
      </c>
      <c r="D180" s="78" t="s">
        <v>511</v>
      </c>
      <c r="E180" s="66">
        <v>180</v>
      </c>
      <c r="F180" s="67">
        <v>197</v>
      </c>
      <c r="G180" s="86">
        <v>204</v>
      </c>
      <c r="H180" s="72"/>
      <c r="J180" s="69"/>
      <c r="K180" s="69"/>
      <c r="L180" s="69"/>
      <c r="M180" s="69"/>
      <c r="N180" s="69"/>
      <c r="O180" s="71">
        <v>129</v>
      </c>
      <c r="Q180" s="88" t="s">
        <v>511</v>
      </c>
      <c r="R180" s="89">
        <v>2289.296434573494</v>
      </c>
      <c r="S180" s="89">
        <v>5140.0779874671107</v>
      </c>
      <c r="T180" s="89">
        <f t="shared" si="11"/>
        <v>7429.3744220406043</v>
      </c>
      <c r="X180" s="28" t="s">
        <v>511</v>
      </c>
      <c r="Y180" s="28">
        <v>129</v>
      </c>
    </row>
    <row r="181" spans="1:25" ht="15" x14ac:dyDescent="0.25">
      <c r="A181" s="78" t="s">
        <v>101</v>
      </c>
      <c r="B181" s="78" t="s">
        <v>102</v>
      </c>
      <c r="C181" s="78" t="s">
        <v>514</v>
      </c>
      <c r="D181" s="78" t="s">
        <v>513</v>
      </c>
      <c r="E181" s="66">
        <v>375</v>
      </c>
      <c r="F181" s="67">
        <v>389</v>
      </c>
      <c r="G181" s="86">
        <v>413</v>
      </c>
      <c r="H181" s="72"/>
      <c r="J181" s="69"/>
      <c r="K181" s="69"/>
      <c r="L181" s="69"/>
      <c r="M181" s="69"/>
      <c r="N181" s="69"/>
      <c r="O181" s="71">
        <v>216</v>
      </c>
      <c r="Q181" s="88" t="s">
        <v>513</v>
      </c>
      <c r="R181" s="89">
        <v>5769.6691922138143</v>
      </c>
      <c r="S181" s="89">
        <v>10240.585126578851</v>
      </c>
      <c r="T181" s="89">
        <f t="shared" si="11"/>
        <v>16010.254318792666</v>
      </c>
      <c r="X181" s="28" t="s">
        <v>513</v>
      </c>
      <c r="Y181" s="28">
        <v>216</v>
      </c>
    </row>
    <row r="182" spans="1:25" ht="15" x14ac:dyDescent="0.25">
      <c r="A182" s="78" t="s">
        <v>101</v>
      </c>
      <c r="B182" s="78" t="s">
        <v>102</v>
      </c>
      <c r="C182" s="78" t="s">
        <v>516</v>
      </c>
      <c r="D182" s="78" t="s">
        <v>515</v>
      </c>
      <c r="E182" s="66">
        <v>146</v>
      </c>
      <c r="F182" s="67">
        <v>157</v>
      </c>
      <c r="G182" s="86">
        <v>196</v>
      </c>
      <c r="H182" s="72"/>
      <c r="J182" s="69"/>
      <c r="K182" s="69"/>
      <c r="L182" s="69"/>
      <c r="M182" s="69"/>
      <c r="N182" s="69"/>
      <c r="O182" s="71">
        <v>108</v>
      </c>
      <c r="Q182" s="88" t="s">
        <v>515</v>
      </c>
      <c r="R182" s="89">
        <v>1787.9368409947765</v>
      </c>
      <c r="S182" s="89">
        <v>4350.0332202143418</v>
      </c>
      <c r="T182" s="89">
        <f t="shared" si="11"/>
        <v>6137.9700612091183</v>
      </c>
      <c r="X182" s="28" t="s">
        <v>515</v>
      </c>
      <c r="Y182" s="28">
        <v>108</v>
      </c>
    </row>
    <row r="183" spans="1:25" ht="15" x14ac:dyDescent="0.25">
      <c r="A183" s="78" t="s">
        <v>101</v>
      </c>
      <c r="B183" s="78" t="s">
        <v>102</v>
      </c>
      <c r="C183" s="78" t="s">
        <v>518</v>
      </c>
      <c r="D183" s="78" t="s">
        <v>517</v>
      </c>
      <c r="E183" s="66">
        <v>569</v>
      </c>
      <c r="F183" s="67">
        <v>580</v>
      </c>
      <c r="G183" s="86">
        <v>598</v>
      </c>
      <c r="H183" s="72"/>
      <c r="J183" s="69"/>
      <c r="K183" s="69"/>
      <c r="L183" s="69"/>
      <c r="M183" s="69"/>
      <c r="N183" s="69"/>
      <c r="O183" s="71">
        <v>315</v>
      </c>
      <c r="Q183" s="88" t="s">
        <v>517</v>
      </c>
      <c r="R183" s="89">
        <v>8995.1153177514407</v>
      </c>
      <c r="S183" s="89">
        <v>16402.484887445353</v>
      </c>
      <c r="T183" s="89">
        <f t="shared" si="11"/>
        <v>25397.600205196795</v>
      </c>
      <c r="X183" s="28" t="s">
        <v>517</v>
      </c>
      <c r="Y183" s="28">
        <v>315</v>
      </c>
    </row>
    <row r="184" spans="1:25" ht="15" x14ac:dyDescent="0.25">
      <c r="A184" s="78" t="s">
        <v>101</v>
      </c>
      <c r="B184" s="78" t="s">
        <v>102</v>
      </c>
      <c r="C184" s="78" t="s">
        <v>520</v>
      </c>
      <c r="D184" s="78" t="s">
        <v>519</v>
      </c>
      <c r="E184" s="66">
        <v>487</v>
      </c>
      <c r="F184" s="67">
        <v>493</v>
      </c>
      <c r="G184" s="86">
        <v>492</v>
      </c>
      <c r="H184" s="72"/>
      <c r="J184" s="69"/>
      <c r="K184" s="69"/>
      <c r="L184" s="69"/>
      <c r="M184" s="69"/>
      <c r="N184" s="69"/>
      <c r="O184" s="71">
        <v>150</v>
      </c>
      <c r="Q184" s="88" t="s">
        <v>519</v>
      </c>
      <c r="R184" s="89">
        <v>2698.5133068157811</v>
      </c>
      <c r="S184" s="89">
        <v>5977.9393142945901</v>
      </c>
      <c r="T184" s="89">
        <f t="shared" si="11"/>
        <v>8676.4526211103712</v>
      </c>
      <c r="X184" s="28" t="s">
        <v>519</v>
      </c>
      <c r="Y184" s="28">
        <v>150</v>
      </c>
    </row>
    <row r="185" spans="1:25" ht="15" x14ac:dyDescent="0.25">
      <c r="A185" s="78" t="s">
        <v>101</v>
      </c>
      <c r="B185" s="78" t="s">
        <v>102</v>
      </c>
      <c r="C185" s="78" t="s">
        <v>522</v>
      </c>
      <c r="D185" s="78" t="s">
        <v>521</v>
      </c>
      <c r="E185" s="66">
        <v>597</v>
      </c>
      <c r="F185" s="67">
        <v>606</v>
      </c>
      <c r="G185" s="86">
        <v>616</v>
      </c>
      <c r="H185" s="72"/>
      <c r="J185" s="69"/>
      <c r="K185" s="69"/>
      <c r="L185" s="69"/>
      <c r="M185" s="69"/>
      <c r="N185" s="69"/>
      <c r="O185" s="71">
        <v>312</v>
      </c>
      <c r="Q185" s="88" t="s">
        <v>521</v>
      </c>
      <c r="R185" s="89">
        <v>3269.2897998361432</v>
      </c>
      <c r="S185" s="89">
        <v>12076.71763495397</v>
      </c>
      <c r="T185" s="89">
        <f t="shared" si="11"/>
        <v>15346.007434790114</v>
      </c>
      <c r="X185" s="28" t="s">
        <v>521</v>
      </c>
      <c r="Y185" s="28">
        <v>312</v>
      </c>
    </row>
    <row r="186" spans="1:25" ht="15" x14ac:dyDescent="0.25">
      <c r="A186" s="78" t="s">
        <v>101</v>
      </c>
      <c r="B186" s="78" t="s">
        <v>102</v>
      </c>
      <c r="C186" s="78" t="s">
        <v>524</v>
      </c>
      <c r="D186" s="78" t="s">
        <v>523</v>
      </c>
      <c r="E186" s="66">
        <v>216</v>
      </c>
      <c r="F186" s="67">
        <v>255</v>
      </c>
      <c r="G186" s="86">
        <v>254</v>
      </c>
      <c r="H186" s="72"/>
      <c r="J186" s="69"/>
      <c r="K186" s="69"/>
      <c r="L186" s="69"/>
      <c r="M186" s="69"/>
      <c r="N186" s="69"/>
      <c r="O186" s="71">
        <v>137</v>
      </c>
      <c r="Q186" s="88" t="s">
        <v>523</v>
      </c>
      <c r="R186" s="89">
        <v>2361.2000059153388</v>
      </c>
      <c r="S186" s="89">
        <v>6360.7629194020583</v>
      </c>
      <c r="T186" s="89">
        <f t="shared" si="11"/>
        <v>8721.9629253173971</v>
      </c>
      <c r="X186" s="28" t="s">
        <v>523</v>
      </c>
      <c r="Y186" s="28">
        <v>137</v>
      </c>
    </row>
    <row r="187" spans="1:25" ht="15" x14ac:dyDescent="0.25">
      <c r="A187" s="78" t="s">
        <v>101</v>
      </c>
      <c r="B187" s="78" t="s">
        <v>102</v>
      </c>
      <c r="C187" s="78" t="s">
        <v>526</v>
      </c>
      <c r="D187" s="78" t="s">
        <v>525</v>
      </c>
      <c r="E187" s="66">
        <v>356</v>
      </c>
      <c r="F187" s="67">
        <v>364</v>
      </c>
      <c r="G187" s="86">
        <v>382</v>
      </c>
      <c r="H187" s="72"/>
      <c r="J187" s="69"/>
      <c r="K187" s="69"/>
      <c r="L187" s="69"/>
      <c r="M187" s="69"/>
      <c r="N187" s="69"/>
      <c r="O187" s="71">
        <v>212</v>
      </c>
      <c r="Q187" s="88" t="s">
        <v>525</v>
      </c>
      <c r="R187" s="89">
        <v>3547.994356650494</v>
      </c>
      <c r="S187" s="89">
        <v>9742.4573935150529</v>
      </c>
      <c r="T187" s="89">
        <f t="shared" si="11"/>
        <v>13290.451750165546</v>
      </c>
      <c r="X187" s="28" t="s">
        <v>525</v>
      </c>
      <c r="Y187" s="28">
        <v>212</v>
      </c>
    </row>
    <row r="188" spans="1:25" ht="15" x14ac:dyDescent="0.25">
      <c r="A188" s="78" t="s">
        <v>101</v>
      </c>
      <c r="B188" s="78" t="s">
        <v>102</v>
      </c>
      <c r="C188" s="78" t="s">
        <v>528</v>
      </c>
      <c r="D188" s="78" t="s">
        <v>527</v>
      </c>
      <c r="E188" s="66">
        <v>896</v>
      </c>
      <c r="F188" s="67">
        <v>921</v>
      </c>
      <c r="G188" s="86">
        <v>847</v>
      </c>
      <c r="H188" s="72"/>
      <c r="J188" s="69"/>
      <c r="K188" s="69"/>
      <c r="L188" s="69"/>
      <c r="M188" s="69"/>
      <c r="N188" s="69"/>
      <c r="O188" s="71">
        <v>356</v>
      </c>
      <c r="Q188" s="88" t="s">
        <v>527</v>
      </c>
      <c r="R188" s="89">
        <v>3778.0700429383332</v>
      </c>
      <c r="S188" s="89">
        <v>14945.808610849408</v>
      </c>
      <c r="T188" s="89">
        <f t="shared" si="11"/>
        <v>18723.878653787742</v>
      </c>
      <c r="X188" s="28" t="s">
        <v>527</v>
      </c>
      <c r="Y188" s="28">
        <v>356</v>
      </c>
    </row>
    <row r="189" spans="1:25" ht="15" x14ac:dyDescent="0.25">
      <c r="A189" s="78" t="s">
        <v>101</v>
      </c>
      <c r="B189" s="78" t="s">
        <v>102</v>
      </c>
      <c r="C189" s="78" t="s">
        <v>530</v>
      </c>
      <c r="D189" s="78" t="s">
        <v>529</v>
      </c>
      <c r="E189" s="66">
        <v>352</v>
      </c>
      <c r="F189" s="67">
        <v>353</v>
      </c>
      <c r="G189" s="86">
        <v>352</v>
      </c>
      <c r="H189" s="72"/>
      <c r="J189" s="69"/>
      <c r="K189" s="69"/>
      <c r="L189" s="69"/>
      <c r="M189" s="69"/>
      <c r="N189" s="69"/>
      <c r="O189" s="71">
        <v>183</v>
      </c>
      <c r="Q189" s="88" t="s">
        <v>529</v>
      </c>
      <c r="R189" s="89">
        <v>2622.8173080592546</v>
      </c>
      <c r="S189" s="89">
        <v>8155.6824360947312</v>
      </c>
      <c r="T189" s="89">
        <f t="shared" si="11"/>
        <v>10778.499744153985</v>
      </c>
      <c r="X189" s="28" t="s">
        <v>529</v>
      </c>
      <c r="Y189" s="28">
        <v>183</v>
      </c>
    </row>
    <row r="190" spans="1:25" ht="15" x14ac:dyDescent="0.25">
      <c r="A190" s="78" t="s">
        <v>101</v>
      </c>
      <c r="B190" s="78" t="s">
        <v>102</v>
      </c>
      <c r="C190" s="78" t="s">
        <v>532</v>
      </c>
      <c r="D190" s="78" t="s">
        <v>531</v>
      </c>
      <c r="E190" s="66">
        <v>142</v>
      </c>
      <c r="F190" s="67">
        <v>143</v>
      </c>
      <c r="G190" s="86">
        <v>143</v>
      </c>
      <c r="H190" s="72"/>
      <c r="J190" s="69"/>
      <c r="K190" s="69"/>
      <c r="L190" s="69"/>
      <c r="M190" s="69"/>
      <c r="N190" s="69"/>
      <c r="O190" s="71">
        <v>91</v>
      </c>
      <c r="Q190" s="88" t="s">
        <v>531</v>
      </c>
      <c r="R190" s="89">
        <v>2110.7016776971864</v>
      </c>
      <c r="S190" s="89">
        <v>4638.8734827640437</v>
      </c>
      <c r="T190" s="89">
        <f t="shared" si="11"/>
        <v>6749.5751604612306</v>
      </c>
      <c r="X190" s="28" t="s">
        <v>531</v>
      </c>
      <c r="Y190" s="28">
        <v>91</v>
      </c>
    </row>
    <row r="191" spans="1:25" ht="15" x14ac:dyDescent="0.25">
      <c r="A191" s="78" t="s">
        <v>101</v>
      </c>
      <c r="B191" s="78" t="s">
        <v>102</v>
      </c>
      <c r="C191" s="78" t="s">
        <v>534</v>
      </c>
      <c r="D191" s="78" t="s">
        <v>533</v>
      </c>
      <c r="E191" s="66">
        <v>230</v>
      </c>
      <c r="F191" s="67">
        <v>234</v>
      </c>
      <c r="G191" s="86">
        <v>285</v>
      </c>
      <c r="H191" s="72"/>
      <c r="J191" s="69"/>
      <c r="K191" s="69"/>
      <c r="L191" s="69"/>
      <c r="M191" s="69"/>
      <c r="N191" s="69"/>
      <c r="O191" s="71">
        <v>139</v>
      </c>
      <c r="Q191" s="88" t="s">
        <v>533</v>
      </c>
      <c r="R191" s="89">
        <v>2481.3381518161873</v>
      </c>
      <c r="S191" s="89">
        <v>5365.3877127072174</v>
      </c>
      <c r="T191" s="89">
        <f t="shared" si="11"/>
        <v>7846.7258645234051</v>
      </c>
      <c r="X191" s="28" t="s">
        <v>533</v>
      </c>
      <c r="Y191" s="28">
        <v>139</v>
      </c>
    </row>
    <row r="192" spans="1:25" ht="15" x14ac:dyDescent="0.25">
      <c r="A192" s="78" t="s">
        <v>101</v>
      </c>
      <c r="B192" s="78" t="s">
        <v>102</v>
      </c>
      <c r="C192" s="78" t="s">
        <v>536</v>
      </c>
      <c r="D192" s="78" t="s">
        <v>535</v>
      </c>
      <c r="E192" s="66">
        <v>498</v>
      </c>
      <c r="F192" s="67">
        <v>560</v>
      </c>
      <c r="G192" s="86">
        <v>609</v>
      </c>
      <c r="H192" s="72"/>
      <c r="J192" s="69"/>
      <c r="K192" s="69"/>
      <c r="L192" s="69"/>
      <c r="M192" s="69"/>
      <c r="N192" s="69"/>
      <c r="O192" s="71">
        <v>222</v>
      </c>
      <c r="Q192" s="88" t="s">
        <v>535</v>
      </c>
      <c r="R192" s="89">
        <v>2770.6351401868587</v>
      </c>
      <c r="S192" s="89">
        <v>7497.4699758981187</v>
      </c>
      <c r="T192" s="89">
        <f t="shared" si="11"/>
        <v>10268.105116084978</v>
      </c>
      <c r="X192" s="28" t="s">
        <v>535</v>
      </c>
      <c r="Y192" s="28">
        <v>222</v>
      </c>
    </row>
    <row r="193" spans="1:25" ht="15" x14ac:dyDescent="0.25">
      <c r="A193" s="78" t="s">
        <v>101</v>
      </c>
      <c r="B193" s="78" t="s">
        <v>102</v>
      </c>
      <c r="C193" s="78" t="s">
        <v>538</v>
      </c>
      <c r="D193" s="78" t="s">
        <v>537</v>
      </c>
      <c r="E193" s="66">
        <v>1193</v>
      </c>
      <c r="F193" s="67">
        <v>1201</v>
      </c>
      <c r="G193" s="86">
        <v>1282</v>
      </c>
      <c r="H193" s="72"/>
      <c r="J193" s="69"/>
      <c r="K193" s="69"/>
      <c r="L193" s="69"/>
      <c r="M193" s="69"/>
      <c r="N193" s="69"/>
      <c r="O193" s="71">
        <v>942</v>
      </c>
      <c r="Q193" s="88" t="s">
        <v>537</v>
      </c>
      <c r="R193" s="89">
        <v>17740.122680788641</v>
      </c>
      <c r="S193" s="89">
        <v>50578.693540769578</v>
      </c>
      <c r="T193" s="89">
        <f t="shared" si="11"/>
        <v>68318.816221558227</v>
      </c>
      <c r="X193" s="28" t="s">
        <v>537</v>
      </c>
      <c r="Y193" s="28">
        <v>942</v>
      </c>
    </row>
    <row r="194" spans="1:25" ht="15" x14ac:dyDescent="0.25">
      <c r="A194" s="78" t="s">
        <v>101</v>
      </c>
      <c r="B194" s="78" t="s">
        <v>102</v>
      </c>
      <c r="C194" s="78" t="s">
        <v>540</v>
      </c>
      <c r="D194" s="78" t="s">
        <v>539</v>
      </c>
      <c r="E194" s="66">
        <v>231</v>
      </c>
      <c r="F194" s="67">
        <v>265</v>
      </c>
      <c r="G194" s="86">
        <v>287</v>
      </c>
      <c r="H194" s="72"/>
      <c r="J194" s="69"/>
      <c r="K194" s="69"/>
      <c r="L194" s="69"/>
      <c r="M194" s="69"/>
      <c r="N194" s="69"/>
      <c r="O194" s="71">
        <v>146</v>
      </c>
      <c r="Q194" s="88" t="s">
        <v>539</v>
      </c>
      <c r="R194" s="89">
        <v>2806.4478995462514</v>
      </c>
      <c r="S194" s="89">
        <v>7599.0710857336144</v>
      </c>
      <c r="T194" s="89">
        <f t="shared" si="11"/>
        <v>10405.518985279865</v>
      </c>
      <c r="X194" s="28" t="s">
        <v>539</v>
      </c>
      <c r="Y194" s="28">
        <v>146</v>
      </c>
    </row>
    <row r="195" spans="1:25" ht="15" x14ac:dyDescent="0.25">
      <c r="A195" s="78" t="s">
        <v>101</v>
      </c>
      <c r="B195" s="78" t="s">
        <v>102</v>
      </c>
      <c r="C195" s="78" t="s">
        <v>542</v>
      </c>
      <c r="D195" s="78" t="s">
        <v>541</v>
      </c>
      <c r="E195" s="66">
        <v>354</v>
      </c>
      <c r="F195" s="67">
        <v>366</v>
      </c>
      <c r="G195" s="86">
        <v>383</v>
      </c>
      <c r="H195" s="72"/>
      <c r="J195" s="69"/>
      <c r="K195" s="69"/>
      <c r="L195" s="69"/>
      <c r="M195" s="69"/>
      <c r="N195" s="69"/>
      <c r="O195" s="71">
        <v>246</v>
      </c>
      <c r="Q195" s="88" t="s">
        <v>541</v>
      </c>
      <c r="R195" s="89">
        <v>3873.801867364773</v>
      </c>
      <c r="S195" s="89">
        <v>10722.519087201708</v>
      </c>
      <c r="T195" s="89">
        <f t="shared" ref="T195:T258" si="12">R195+S195</f>
        <v>14596.320954566481</v>
      </c>
      <c r="X195" s="28" t="s">
        <v>541</v>
      </c>
      <c r="Y195" s="28">
        <v>246</v>
      </c>
    </row>
    <row r="196" spans="1:25" ht="15" x14ac:dyDescent="0.25">
      <c r="A196" s="78" t="s">
        <v>101</v>
      </c>
      <c r="B196" s="78" t="s">
        <v>102</v>
      </c>
      <c r="C196" s="78" t="s">
        <v>544</v>
      </c>
      <c r="D196" s="78" t="s">
        <v>543</v>
      </c>
      <c r="E196" s="66">
        <v>199</v>
      </c>
      <c r="F196" s="67">
        <v>206</v>
      </c>
      <c r="G196" s="86">
        <v>229</v>
      </c>
      <c r="H196" s="72"/>
      <c r="J196" s="69"/>
      <c r="K196" s="69"/>
      <c r="L196" s="69"/>
      <c r="M196" s="69"/>
      <c r="N196" s="69"/>
      <c r="O196" s="71">
        <v>108</v>
      </c>
      <c r="Q196" s="88" t="s">
        <v>543</v>
      </c>
      <c r="R196" s="89">
        <v>2353.5898635286062</v>
      </c>
      <c r="S196" s="89">
        <v>5146.7898924650854</v>
      </c>
      <c r="T196" s="89">
        <f t="shared" si="12"/>
        <v>7500.379755993692</v>
      </c>
      <c r="X196" s="28" t="s">
        <v>543</v>
      </c>
      <c r="Y196" s="28">
        <v>108</v>
      </c>
    </row>
    <row r="197" spans="1:25" ht="15" x14ac:dyDescent="0.25">
      <c r="A197" s="64" t="s">
        <v>109</v>
      </c>
      <c r="B197" s="64" t="s">
        <v>110</v>
      </c>
      <c r="C197" s="64" t="s">
        <v>546</v>
      </c>
      <c r="D197" s="64" t="s">
        <v>545</v>
      </c>
      <c r="E197" s="66">
        <v>2103</v>
      </c>
      <c r="F197" s="67">
        <v>2350</v>
      </c>
      <c r="G197" s="86">
        <v>2719</v>
      </c>
      <c r="H197" s="72"/>
      <c r="J197" s="69"/>
      <c r="K197" s="69"/>
      <c r="L197" s="69"/>
      <c r="M197" s="69"/>
      <c r="N197" s="69"/>
      <c r="O197" s="71">
        <v>1255</v>
      </c>
      <c r="Q197" s="88" t="s">
        <v>545</v>
      </c>
      <c r="R197" s="89">
        <v>49408.511837492304</v>
      </c>
      <c r="S197" s="89">
        <v>83160.72479568531</v>
      </c>
      <c r="T197" s="89">
        <f t="shared" si="12"/>
        <v>132569.23663317761</v>
      </c>
      <c r="X197" s="28" t="s">
        <v>545</v>
      </c>
      <c r="Y197" s="28">
        <v>1255</v>
      </c>
    </row>
    <row r="198" spans="1:25" ht="15" x14ac:dyDescent="0.25">
      <c r="A198" s="64" t="s">
        <v>109</v>
      </c>
      <c r="B198" s="64" t="s">
        <v>110</v>
      </c>
      <c r="C198" s="64" t="s">
        <v>548</v>
      </c>
      <c r="D198" s="64" t="s">
        <v>547</v>
      </c>
      <c r="E198" s="66">
        <v>16</v>
      </c>
      <c r="F198" s="67">
        <v>19</v>
      </c>
      <c r="G198" s="86">
        <v>18</v>
      </c>
      <c r="H198" s="72"/>
      <c r="J198" s="69"/>
      <c r="K198" s="69"/>
      <c r="L198" s="69"/>
      <c r="M198" s="69"/>
      <c r="N198" s="69"/>
      <c r="O198" s="71">
        <v>10</v>
      </c>
      <c r="Q198" s="88" t="s">
        <v>547</v>
      </c>
      <c r="R198" s="89">
        <v>490.08730799010726</v>
      </c>
      <c r="S198" s="89">
        <v>702.78818567158714</v>
      </c>
      <c r="T198" s="89">
        <f t="shared" si="12"/>
        <v>1192.8754936616945</v>
      </c>
      <c r="X198" s="28" t="s">
        <v>547</v>
      </c>
      <c r="Y198" s="28">
        <v>10</v>
      </c>
    </row>
    <row r="199" spans="1:25" ht="15" x14ac:dyDescent="0.25">
      <c r="A199" s="64" t="s">
        <v>109</v>
      </c>
      <c r="B199" s="64" t="s">
        <v>110</v>
      </c>
      <c r="C199" s="64" t="s">
        <v>550</v>
      </c>
      <c r="D199" s="64" t="s">
        <v>549</v>
      </c>
      <c r="E199" s="66">
        <v>185</v>
      </c>
      <c r="F199" s="67">
        <v>207</v>
      </c>
      <c r="G199" s="86">
        <v>219</v>
      </c>
      <c r="H199" s="72"/>
      <c r="J199" s="69"/>
      <c r="K199" s="69"/>
      <c r="L199" s="69"/>
      <c r="M199" s="69"/>
      <c r="N199" s="69"/>
      <c r="O199" s="71">
        <v>138</v>
      </c>
      <c r="Q199" s="88" t="s">
        <v>549</v>
      </c>
      <c r="R199" s="89">
        <v>2904.5295272820231</v>
      </c>
      <c r="S199" s="89">
        <v>6521.5963747878641</v>
      </c>
      <c r="T199" s="89">
        <f t="shared" si="12"/>
        <v>9426.1259020698872</v>
      </c>
      <c r="X199" s="28" t="s">
        <v>549</v>
      </c>
      <c r="Y199" s="28">
        <v>138</v>
      </c>
    </row>
    <row r="200" spans="1:25" ht="15" x14ac:dyDescent="0.25">
      <c r="A200" s="64" t="s">
        <v>109</v>
      </c>
      <c r="B200" s="64" t="s">
        <v>110</v>
      </c>
      <c r="C200" s="64" t="s">
        <v>552</v>
      </c>
      <c r="D200" s="64" t="s">
        <v>551</v>
      </c>
      <c r="E200" s="66">
        <v>68</v>
      </c>
      <c r="F200" s="67">
        <v>72</v>
      </c>
      <c r="G200" s="86">
        <v>80</v>
      </c>
      <c r="H200" s="72"/>
      <c r="J200" s="69"/>
      <c r="K200" s="69"/>
      <c r="L200" s="69"/>
      <c r="M200" s="69"/>
      <c r="N200" s="69"/>
      <c r="O200" s="71">
        <v>49</v>
      </c>
      <c r="Q200" s="88" t="s">
        <v>551</v>
      </c>
      <c r="R200" s="89">
        <v>994.43128029997092</v>
      </c>
      <c r="S200" s="89">
        <v>2560.5729505104468</v>
      </c>
      <c r="T200" s="89">
        <f t="shared" si="12"/>
        <v>3555.0042308104175</v>
      </c>
      <c r="X200" s="28" t="s">
        <v>551</v>
      </c>
      <c r="Y200" s="28">
        <v>49</v>
      </c>
    </row>
    <row r="201" spans="1:25" ht="15" x14ac:dyDescent="0.25">
      <c r="A201" s="64" t="s">
        <v>109</v>
      </c>
      <c r="B201" s="64" t="s">
        <v>110</v>
      </c>
      <c r="C201" s="64" t="s">
        <v>554</v>
      </c>
      <c r="D201" s="64" t="s">
        <v>553</v>
      </c>
      <c r="E201" s="66">
        <v>86</v>
      </c>
      <c r="F201" s="67">
        <v>89</v>
      </c>
      <c r="G201" s="86">
        <v>128</v>
      </c>
      <c r="H201" s="72"/>
      <c r="J201" s="69"/>
      <c r="K201" s="69"/>
      <c r="L201" s="69"/>
      <c r="M201" s="69"/>
      <c r="N201" s="69"/>
      <c r="O201" s="71">
        <v>60</v>
      </c>
      <c r="Q201" s="88" t="s">
        <v>553</v>
      </c>
      <c r="R201" s="89">
        <v>1677.8444291662563</v>
      </c>
      <c r="S201" s="89">
        <v>3142.8438531252359</v>
      </c>
      <c r="T201" s="89">
        <f t="shared" si="12"/>
        <v>4820.6882822914922</v>
      </c>
      <c r="X201" s="28" t="s">
        <v>553</v>
      </c>
      <c r="Y201" s="28">
        <v>60</v>
      </c>
    </row>
    <row r="202" spans="1:25" ht="15" x14ac:dyDescent="0.25">
      <c r="A202" s="64" t="s">
        <v>109</v>
      </c>
      <c r="B202" s="64" t="s">
        <v>110</v>
      </c>
      <c r="C202" s="64" t="s">
        <v>556</v>
      </c>
      <c r="D202" s="64" t="s">
        <v>555</v>
      </c>
      <c r="E202" s="66">
        <v>10</v>
      </c>
      <c r="F202" s="67">
        <v>11</v>
      </c>
      <c r="G202" s="86">
        <v>25</v>
      </c>
      <c r="H202" s="72"/>
      <c r="J202" s="69"/>
      <c r="K202" s="69"/>
      <c r="L202" s="69"/>
      <c r="M202" s="69"/>
      <c r="N202" s="69"/>
      <c r="O202" s="71">
        <v>10</v>
      </c>
      <c r="Q202" s="88" t="s">
        <v>555</v>
      </c>
      <c r="R202" s="89">
        <v>435.46516868056261</v>
      </c>
      <c r="S202" s="89">
        <v>612.8653973504604</v>
      </c>
      <c r="T202" s="89">
        <f t="shared" si="12"/>
        <v>1048.330566031023</v>
      </c>
      <c r="X202" s="28" t="s">
        <v>555</v>
      </c>
      <c r="Y202" s="28">
        <v>10</v>
      </c>
    </row>
    <row r="203" spans="1:25" ht="15" x14ac:dyDescent="0.25">
      <c r="A203" s="64" t="s">
        <v>109</v>
      </c>
      <c r="B203" s="64" t="s">
        <v>110</v>
      </c>
      <c r="C203" s="64" t="s">
        <v>558</v>
      </c>
      <c r="D203" s="64" t="s">
        <v>557</v>
      </c>
      <c r="E203" s="66">
        <v>11</v>
      </c>
      <c r="F203" s="67">
        <v>12</v>
      </c>
      <c r="G203" s="86">
        <v>17</v>
      </c>
      <c r="H203" s="72"/>
      <c r="J203" s="69"/>
      <c r="K203" s="69"/>
      <c r="L203" s="69"/>
      <c r="M203" s="69"/>
      <c r="N203" s="69"/>
      <c r="O203" s="71">
        <v>12</v>
      </c>
      <c r="Q203" s="88" t="s">
        <v>557</v>
      </c>
      <c r="R203" s="89">
        <v>492.83180998108094</v>
      </c>
      <c r="S203" s="89">
        <v>778.79756339840617</v>
      </c>
      <c r="T203" s="89">
        <f t="shared" si="12"/>
        <v>1271.6293733794871</v>
      </c>
      <c r="X203" s="28" t="s">
        <v>557</v>
      </c>
      <c r="Y203" s="28">
        <v>12</v>
      </c>
    </row>
    <row r="204" spans="1:25" ht="15" x14ac:dyDescent="0.25">
      <c r="A204" s="64" t="s">
        <v>109</v>
      </c>
      <c r="B204" s="64" t="s">
        <v>110</v>
      </c>
      <c r="C204" s="64" t="s">
        <v>560</v>
      </c>
      <c r="D204" s="64" t="s">
        <v>559</v>
      </c>
      <c r="E204" s="66">
        <v>49</v>
      </c>
      <c r="F204" s="67">
        <v>52</v>
      </c>
      <c r="G204" s="86">
        <v>62</v>
      </c>
      <c r="H204" s="72"/>
      <c r="J204" s="69"/>
      <c r="K204" s="69"/>
      <c r="L204" s="69"/>
      <c r="M204" s="69"/>
      <c r="N204" s="69"/>
      <c r="O204" s="71">
        <v>37</v>
      </c>
      <c r="Q204" s="88" t="s">
        <v>559</v>
      </c>
      <c r="R204" s="89">
        <v>1613.6479494851878</v>
      </c>
      <c r="S204" s="89">
        <v>1866.9741522454042</v>
      </c>
      <c r="T204" s="89">
        <f t="shared" si="12"/>
        <v>3480.622101730592</v>
      </c>
      <c r="X204" s="28" t="s">
        <v>559</v>
      </c>
      <c r="Y204" s="28">
        <v>37</v>
      </c>
    </row>
    <row r="205" spans="1:25" ht="15" x14ac:dyDescent="0.25">
      <c r="A205" s="64" t="s">
        <v>109</v>
      </c>
      <c r="B205" s="64" t="s">
        <v>110</v>
      </c>
      <c r="C205" s="64" t="s">
        <v>562</v>
      </c>
      <c r="D205" s="64" t="s">
        <v>561</v>
      </c>
      <c r="E205" s="66">
        <v>45</v>
      </c>
      <c r="F205" s="67">
        <v>54</v>
      </c>
      <c r="G205" s="86">
        <v>64</v>
      </c>
      <c r="H205" s="72"/>
      <c r="J205" s="69"/>
      <c r="K205" s="69"/>
      <c r="L205" s="69"/>
      <c r="M205" s="69"/>
      <c r="N205" s="69"/>
      <c r="O205" s="71">
        <v>41</v>
      </c>
      <c r="Q205" s="88" t="s">
        <v>561</v>
      </c>
      <c r="R205" s="89">
        <v>1156.8655779441124</v>
      </c>
      <c r="S205" s="89">
        <v>2053.1939392176168</v>
      </c>
      <c r="T205" s="89">
        <f t="shared" si="12"/>
        <v>3210.0595171617292</v>
      </c>
      <c r="X205" s="28" t="s">
        <v>561</v>
      </c>
      <c r="Y205" s="28">
        <v>41</v>
      </c>
    </row>
    <row r="206" spans="1:25" ht="15" x14ac:dyDescent="0.25">
      <c r="A206" s="64" t="s">
        <v>109</v>
      </c>
      <c r="B206" s="64" t="s">
        <v>110</v>
      </c>
      <c r="C206" s="64" t="s">
        <v>172</v>
      </c>
      <c r="D206" s="64" t="s">
        <v>563</v>
      </c>
      <c r="E206" s="66">
        <v>24</v>
      </c>
      <c r="F206" s="67">
        <v>25</v>
      </c>
      <c r="G206" s="86">
        <v>29</v>
      </c>
      <c r="H206" s="72"/>
      <c r="J206" s="69"/>
      <c r="K206" s="69"/>
      <c r="L206" s="69"/>
      <c r="M206" s="69"/>
      <c r="N206" s="69"/>
      <c r="O206" s="71">
        <v>16</v>
      </c>
      <c r="Q206" s="88" t="s">
        <v>563</v>
      </c>
      <c r="R206" s="89">
        <v>473.6809989386191</v>
      </c>
      <c r="S206" s="89">
        <v>875.70042729846148</v>
      </c>
      <c r="T206" s="89">
        <f t="shared" si="12"/>
        <v>1349.3814262370806</v>
      </c>
      <c r="X206" s="28" t="s">
        <v>563</v>
      </c>
      <c r="Y206" s="28">
        <v>16</v>
      </c>
    </row>
    <row r="207" spans="1:25" ht="15" x14ac:dyDescent="0.25">
      <c r="A207" s="64" t="s">
        <v>109</v>
      </c>
      <c r="B207" s="64" t="s">
        <v>110</v>
      </c>
      <c r="C207" s="64" t="s">
        <v>565</v>
      </c>
      <c r="D207" s="64" t="s">
        <v>564</v>
      </c>
      <c r="E207" s="66">
        <v>47</v>
      </c>
      <c r="F207" s="67">
        <v>47</v>
      </c>
      <c r="G207" s="86">
        <v>54</v>
      </c>
      <c r="H207" s="72"/>
      <c r="J207" s="69"/>
      <c r="K207" s="69"/>
      <c r="L207" s="69"/>
      <c r="M207" s="69"/>
      <c r="N207" s="69"/>
      <c r="O207" s="71">
        <v>32</v>
      </c>
      <c r="Q207" s="88" t="s">
        <v>564</v>
      </c>
      <c r="R207" s="89">
        <v>1123.7960202671841</v>
      </c>
      <c r="S207" s="89">
        <v>1785.531951477891</v>
      </c>
      <c r="T207" s="89">
        <f t="shared" si="12"/>
        <v>2909.327971745075</v>
      </c>
      <c r="X207" s="28" t="s">
        <v>564</v>
      </c>
      <c r="Y207" s="28">
        <v>32</v>
      </c>
    </row>
    <row r="208" spans="1:25" ht="15" x14ac:dyDescent="0.25">
      <c r="A208" s="64" t="s">
        <v>109</v>
      </c>
      <c r="B208" s="64" t="s">
        <v>110</v>
      </c>
      <c r="C208" s="64" t="s">
        <v>567</v>
      </c>
      <c r="D208" s="64" t="s">
        <v>566</v>
      </c>
      <c r="E208" s="66">
        <v>7</v>
      </c>
      <c r="F208" s="67">
        <v>8</v>
      </c>
      <c r="G208" s="86">
        <v>13</v>
      </c>
      <c r="H208" s="72"/>
      <c r="J208" s="69"/>
      <c r="K208" s="69"/>
      <c r="L208" s="69"/>
      <c r="M208" s="69"/>
      <c r="N208" s="69"/>
      <c r="O208" s="71">
        <v>5</v>
      </c>
      <c r="Q208" s="88" t="s">
        <v>566</v>
      </c>
      <c r="R208" s="89">
        <v>174.08953040511395</v>
      </c>
      <c r="S208" s="89">
        <v>465.1612155666773</v>
      </c>
      <c r="T208" s="89">
        <f t="shared" si="12"/>
        <v>639.25074597179128</v>
      </c>
      <c r="X208" s="28" t="s">
        <v>566</v>
      </c>
      <c r="Y208" s="28">
        <v>5</v>
      </c>
    </row>
    <row r="209" spans="1:25" ht="15" x14ac:dyDescent="0.25">
      <c r="A209" s="64" t="s">
        <v>109</v>
      </c>
      <c r="B209" s="64" t="s">
        <v>110</v>
      </c>
      <c r="C209" s="64" t="s">
        <v>188</v>
      </c>
      <c r="D209" s="64" t="s">
        <v>568</v>
      </c>
      <c r="E209" s="66">
        <v>19</v>
      </c>
      <c r="F209" s="67">
        <v>20</v>
      </c>
      <c r="G209" s="86">
        <v>32</v>
      </c>
      <c r="H209" s="72"/>
      <c r="J209" s="69"/>
      <c r="K209" s="69"/>
      <c r="L209" s="69"/>
      <c r="M209" s="69"/>
      <c r="N209" s="69"/>
      <c r="O209" s="71">
        <v>24</v>
      </c>
      <c r="Q209" s="88" t="s">
        <v>568</v>
      </c>
      <c r="R209" s="89">
        <v>737.86670224508646</v>
      </c>
      <c r="S209" s="89">
        <v>1266.0538373285258</v>
      </c>
      <c r="T209" s="89">
        <f t="shared" si="12"/>
        <v>2003.9205395736121</v>
      </c>
      <c r="X209" s="28" t="s">
        <v>568</v>
      </c>
      <c r="Y209" s="28">
        <v>24</v>
      </c>
    </row>
    <row r="210" spans="1:25" ht="15" x14ac:dyDescent="0.25">
      <c r="A210" s="64" t="s">
        <v>109</v>
      </c>
      <c r="B210" s="64" t="s">
        <v>110</v>
      </c>
      <c r="C210" s="64" t="s">
        <v>570</v>
      </c>
      <c r="D210" s="64" t="s">
        <v>569</v>
      </c>
      <c r="E210" s="66">
        <v>27</v>
      </c>
      <c r="F210" s="67">
        <v>30</v>
      </c>
      <c r="G210" s="86">
        <v>36</v>
      </c>
      <c r="H210" s="72"/>
      <c r="J210" s="69"/>
      <c r="K210" s="69"/>
      <c r="L210" s="69"/>
      <c r="M210" s="69"/>
      <c r="N210" s="69"/>
      <c r="O210" s="71">
        <v>28</v>
      </c>
      <c r="Q210" s="88" t="s">
        <v>569</v>
      </c>
      <c r="R210" s="89">
        <v>669.195194804008</v>
      </c>
      <c r="S210" s="89">
        <v>1195.6280150562186</v>
      </c>
      <c r="T210" s="89">
        <f t="shared" si="12"/>
        <v>1864.8232098602266</v>
      </c>
      <c r="X210" s="28" t="s">
        <v>569</v>
      </c>
      <c r="Y210" s="28">
        <v>28</v>
      </c>
    </row>
    <row r="211" spans="1:25" ht="15" x14ac:dyDescent="0.25">
      <c r="A211" s="64" t="s">
        <v>109</v>
      </c>
      <c r="B211" s="64" t="s">
        <v>110</v>
      </c>
      <c r="C211" s="64" t="s">
        <v>572</v>
      </c>
      <c r="D211" s="64" t="s">
        <v>571</v>
      </c>
      <c r="E211" s="66">
        <v>29</v>
      </c>
      <c r="F211" s="67">
        <v>30</v>
      </c>
      <c r="G211" s="86">
        <v>46</v>
      </c>
      <c r="H211" s="72"/>
      <c r="J211" s="69"/>
      <c r="K211" s="69"/>
      <c r="L211" s="69"/>
      <c r="M211" s="69"/>
      <c r="N211" s="69"/>
      <c r="O211" s="71">
        <v>24</v>
      </c>
      <c r="Q211" s="88" t="s">
        <v>571</v>
      </c>
      <c r="R211" s="89">
        <v>865.93671791720442</v>
      </c>
      <c r="S211" s="89">
        <v>1561.6723572243477</v>
      </c>
      <c r="T211" s="89">
        <f t="shared" si="12"/>
        <v>2427.6090751415522</v>
      </c>
      <c r="X211" s="28" t="s">
        <v>571</v>
      </c>
      <c r="Y211" s="28">
        <v>24</v>
      </c>
    </row>
    <row r="212" spans="1:25" ht="15" x14ac:dyDescent="0.25">
      <c r="A212" s="64" t="s">
        <v>109</v>
      </c>
      <c r="B212" s="64" t="s">
        <v>110</v>
      </c>
      <c r="C212" s="64" t="s">
        <v>574</v>
      </c>
      <c r="D212" s="64" t="s">
        <v>573</v>
      </c>
      <c r="E212" s="66">
        <v>28</v>
      </c>
      <c r="F212" s="67">
        <v>28</v>
      </c>
      <c r="G212" s="86">
        <v>30</v>
      </c>
      <c r="H212" s="72"/>
      <c r="J212" s="69"/>
      <c r="K212" s="69"/>
      <c r="L212" s="69"/>
      <c r="M212" s="69"/>
      <c r="N212" s="69"/>
      <c r="O212" s="71">
        <v>22</v>
      </c>
      <c r="Q212" s="88" t="s">
        <v>573</v>
      </c>
      <c r="R212" s="89">
        <v>798.11324118941843</v>
      </c>
      <c r="S212" s="89">
        <v>1237.014580811101</v>
      </c>
      <c r="T212" s="89">
        <f t="shared" si="12"/>
        <v>2035.1278220005195</v>
      </c>
      <c r="X212" s="28" t="s">
        <v>573</v>
      </c>
      <c r="Y212" s="28">
        <v>22</v>
      </c>
    </row>
    <row r="213" spans="1:25" ht="15" x14ac:dyDescent="0.25">
      <c r="A213" s="64" t="s">
        <v>109</v>
      </c>
      <c r="B213" s="64" t="s">
        <v>110</v>
      </c>
      <c r="C213" s="64" t="s">
        <v>576</v>
      </c>
      <c r="D213" s="64" t="s">
        <v>575</v>
      </c>
      <c r="E213" s="66">
        <v>712</v>
      </c>
      <c r="F213" s="67">
        <v>776</v>
      </c>
      <c r="G213" s="86">
        <v>848</v>
      </c>
      <c r="H213" s="72"/>
      <c r="J213" s="69"/>
      <c r="K213" s="69"/>
      <c r="L213" s="69"/>
      <c r="M213" s="69"/>
      <c r="N213" s="69"/>
      <c r="O213" s="71">
        <v>466</v>
      </c>
      <c r="Q213" s="88" t="s">
        <v>575</v>
      </c>
      <c r="R213" s="89">
        <v>14205.657503000844</v>
      </c>
      <c r="S213" s="89">
        <v>25785.908725439618</v>
      </c>
      <c r="T213" s="89">
        <f t="shared" si="12"/>
        <v>39991.566228440461</v>
      </c>
      <c r="X213" s="28" t="s">
        <v>575</v>
      </c>
      <c r="Y213" s="28">
        <v>466</v>
      </c>
    </row>
    <row r="214" spans="1:25" ht="15" x14ac:dyDescent="0.25">
      <c r="A214" s="64" t="s">
        <v>109</v>
      </c>
      <c r="B214" s="64" t="s">
        <v>110</v>
      </c>
      <c r="C214" s="64" t="s">
        <v>578</v>
      </c>
      <c r="D214" s="64" t="s">
        <v>577</v>
      </c>
      <c r="E214" s="66">
        <v>31</v>
      </c>
      <c r="F214" s="67">
        <v>34</v>
      </c>
      <c r="G214" s="86">
        <v>51</v>
      </c>
      <c r="H214" s="72"/>
      <c r="J214" s="69"/>
      <c r="K214" s="69"/>
      <c r="L214" s="69"/>
      <c r="M214" s="69"/>
      <c r="N214" s="69"/>
      <c r="O214" s="71">
        <v>29</v>
      </c>
      <c r="Q214" s="88" t="s">
        <v>577</v>
      </c>
      <c r="R214" s="89">
        <v>921.11783474549816</v>
      </c>
      <c r="S214" s="89">
        <v>1534.1734829465599</v>
      </c>
      <c r="T214" s="89">
        <f t="shared" si="12"/>
        <v>2455.2913176920583</v>
      </c>
      <c r="X214" s="28" t="s">
        <v>577</v>
      </c>
      <c r="Y214" s="28">
        <v>29</v>
      </c>
    </row>
    <row r="215" spans="1:25" ht="15" x14ac:dyDescent="0.25">
      <c r="A215" s="64" t="s">
        <v>109</v>
      </c>
      <c r="B215" s="64" t="s">
        <v>110</v>
      </c>
      <c r="C215" s="64" t="s">
        <v>580</v>
      </c>
      <c r="D215" s="64" t="s">
        <v>579</v>
      </c>
      <c r="E215" s="66">
        <v>108</v>
      </c>
      <c r="F215" s="67">
        <v>112</v>
      </c>
      <c r="G215" s="86">
        <v>138</v>
      </c>
      <c r="H215" s="72"/>
      <c r="J215" s="69"/>
      <c r="K215" s="69"/>
      <c r="L215" s="69"/>
      <c r="M215" s="69"/>
      <c r="N215" s="69"/>
      <c r="O215" s="71">
        <v>79</v>
      </c>
      <c r="Q215" s="88" t="s">
        <v>579</v>
      </c>
      <c r="R215" s="89">
        <v>1789.1982981590827</v>
      </c>
      <c r="S215" s="89">
        <v>2888.5177130263273</v>
      </c>
      <c r="T215" s="89">
        <f t="shared" si="12"/>
        <v>4677.71601118541</v>
      </c>
      <c r="X215" s="28" t="s">
        <v>579</v>
      </c>
      <c r="Y215" s="28">
        <v>79</v>
      </c>
    </row>
    <row r="216" spans="1:25" ht="15" x14ac:dyDescent="0.25">
      <c r="A216" s="64" t="s">
        <v>109</v>
      </c>
      <c r="B216" s="64" t="s">
        <v>110</v>
      </c>
      <c r="C216" s="64" t="s">
        <v>582</v>
      </c>
      <c r="D216" s="64" t="s">
        <v>581</v>
      </c>
      <c r="E216" s="66">
        <v>66</v>
      </c>
      <c r="F216" s="67">
        <v>79</v>
      </c>
      <c r="G216" s="86">
        <v>89</v>
      </c>
      <c r="H216" s="72"/>
      <c r="J216" s="69"/>
      <c r="K216" s="69"/>
      <c r="L216" s="69"/>
      <c r="M216" s="69"/>
      <c r="N216" s="69"/>
      <c r="O216" s="71">
        <v>51</v>
      </c>
      <c r="Q216" s="88" t="s">
        <v>581</v>
      </c>
      <c r="R216" s="89">
        <v>1096.6164037054923</v>
      </c>
      <c r="S216" s="89">
        <v>2397.971575534983</v>
      </c>
      <c r="T216" s="89">
        <f t="shared" si="12"/>
        <v>3494.5879792404753</v>
      </c>
      <c r="X216" s="28" t="s">
        <v>581</v>
      </c>
      <c r="Y216" s="28">
        <v>51</v>
      </c>
    </row>
    <row r="217" spans="1:25" ht="15" x14ac:dyDescent="0.25">
      <c r="A217" s="64" t="s">
        <v>109</v>
      </c>
      <c r="B217" s="64" t="s">
        <v>110</v>
      </c>
      <c r="C217" s="64" t="s">
        <v>584</v>
      </c>
      <c r="D217" s="64" t="s">
        <v>583</v>
      </c>
      <c r="E217" s="66">
        <v>30</v>
      </c>
      <c r="F217" s="67">
        <v>35</v>
      </c>
      <c r="G217" s="86">
        <v>49</v>
      </c>
      <c r="H217" s="72"/>
      <c r="J217" s="69"/>
      <c r="K217" s="69"/>
      <c r="L217" s="69"/>
      <c r="M217" s="69"/>
      <c r="N217" s="69"/>
      <c r="O217" s="71">
        <v>27</v>
      </c>
      <c r="Q217" s="88" t="s">
        <v>583</v>
      </c>
      <c r="R217" s="89">
        <v>524.6676298986182</v>
      </c>
      <c r="S217" s="89">
        <v>1108.8541056396871</v>
      </c>
      <c r="T217" s="89">
        <f t="shared" si="12"/>
        <v>1633.5217355383052</v>
      </c>
      <c r="X217" s="28" t="s">
        <v>583</v>
      </c>
      <c r="Y217" s="28">
        <v>27</v>
      </c>
    </row>
    <row r="218" spans="1:25" ht="15" x14ac:dyDescent="0.25">
      <c r="A218" s="64" t="s">
        <v>109</v>
      </c>
      <c r="B218" s="64" t="s">
        <v>110</v>
      </c>
      <c r="C218" s="64" t="s">
        <v>586</v>
      </c>
      <c r="D218" s="64" t="s">
        <v>585</v>
      </c>
      <c r="E218" s="66">
        <v>57</v>
      </c>
      <c r="F218" s="67">
        <v>59</v>
      </c>
      <c r="G218" s="86">
        <v>76</v>
      </c>
      <c r="H218" s="72"/>
      <c r="J218" s="69"/>
      <c r="K218" s="69"/>
      <c r="L218" s="69"/>
      <c r="M218" s="69"/>
      <c r="N218" s="69"/>
      <c r="O218" s="71">
        <v>40</v>
      </c>
      <c r="Q218" s="88" t="s">
        <v>585</v>
      </c>
      <c r="R218" s="89">
        <v>953.87688842675857</v>
      </c>
      <c r="S218" s="89">
        <v>1846.4451952388117</v>
      </c>
      <c r="T218" s="89">
        <f t="shared" si="12"/>
        <v>2800.3220836655701</v>
      </c>
      <c r="X218" s="28" t="s">
        <v>585</v>
      </c>
      <c r="Y218" s="28">
        <v>40</v>
      </c>
    </row>
    <row r="219" spans="1:25" ht="15" x14ac:dyDescent="0.25">
      <c r="A219" s="64" t="s">
        <v>109</v>
      </c>
      <c r="B219" s="64" t="s">
        <v>110</v>
      </c>
      <c r="C219" s="64" t="s">
        <v>588</v>
      </c>
      <c r="D219" s="64" t="s">
        <v>587</v>
      </c>
      <c r="E219" s="66">
        <v>98</v>
      </c>
      <c r="F219" s="67">
        <v>98</v>
      </c>
      <c r="G219" s="86">
        <v>126</v>
      </c>
      <c r="H219" s="72"/>
      <c r="J219" s="69"/>
      <c r="K219" s="69"/>
      <c r="L219" s="69"/>
      <c r="M219" s="69"/>
      <c r="N219" s="69"/>
      <c r="O219" s="71">
        <v>77</v>
      </c>
      <c r="Q219" s="88" t="s">
        <v>587</v>
      </c>
      <c r="R219" s="89">
        <v>2040.1993869460341</v>
      </c>
      <c r="S219" s="89">
        <v>6296.2619295417398</v>
      </c>
      <c r="T219" s="89">
        <f t="shared" si="12"/>
        <v>8336.4613164877737</v>
      </c>
      <c r="X219" s="28" t="s">
        <v>587</v>
      </c>
      <c r="Y219" s="28">
        <v>77</v>
      </c>
    </row>
    <row r="220" spans="1:25" ht="15" x14ac:dyDescent="0.25">
      <c r="A220" s="64" t="s">
        <v>109</v>
      </c>
      <c r="B220" s="64" t="s">
        <v>110</v>
      </c>
      <c r="C220" s="64" t="s">
        <v>590</v>
      </c>
      <c r="D220" s="64" t="s">
        <v>589</v>
      </c>
      <c r="E220" s="66">
        <v>24</v>
      </c>
      <c r="F220" s="67">
        <v>28</v>
      </c>
      <c r="G220" s="86">
        <v>34</v>
      </c>
      <c r="H220" s="72"/>
      <c r="J220" s="69"/>
      <c r="K220" s="69"/>
      <c r="L220" s="69"/>
      <c r="M220" s="69"/>
      <c r="N220" s="69"/>
      <c r="O220" s="71">
        <v>27</v>
      </c>
      <c r="Q220" s="88" t="s">
        <v>589</v>
      </c>
      <c r="R220" s="89">
        <v>832.46548201180428</v>
      </c>
      <c r="S220" s="89">
        <v>1413.0883846934594</v>
      </c>
      <c r="T220" s="89">
        <f t="shared" si="12"/>
        <v>2245.5538667052638</v>
      </c>
      <c r="X220" s="28" t="s">
        <v>589</v>
      </c>
      <c r="Y220" s="28">
        <v>27</v>
      </c>
    </row>
    <row r="221" spans="1:25" ht="15" x14ac:dyDescent="0.25">
      <c r="A221" s="64" t="s">
        <v>109</v>
      </c>
      <c r="B221" s="64" t="s">
        <v>110</v>
      </c>
      <c r="C221" s="64" t="s">
        <v>592</v>
      </c>
      <c r="D221" s="64" t="s">
        <v>591</v>
      </c>
      <c r="E221" s="66">
        <v>25</v>
      </c>
      <c r="F221" s="67">
        <v>28</v>
      </c>
      <c r="G221" s="86">
        <v>29</v>
      </c>
      <c r="H221" s="72"/>
      <c r="J221" s="69"/>
      <c r="K221" s="69"/>
      <c r="L221" s="69"/>
      <c r="M221" s="69"/>
      <c r="N221" s="69"/>
      <c r="O221" s="71">
        <v>13</v>
      </c>
      <c r="Q221" s="88" t="s">
        <v>591</v>
      </c>
      <c r="R221" s="89">
        <v>477.45707527431836</v>
      </c>
      <c r="S221" s="89">
        <v>1114.6797020073943</v>
      </c>
      <c r="T221" s="89">
        <f t="shared" si="12"/>
        <v>1592.1367772817127</v>
      </c>
      <c r="X221" s="28" t="s">
        <v>591</v>
      </c>
      <c r="Y221" s="28">
        <v>13</v>
      </c>
    </row>
    <row r="222" spans="1:25" ht="15" x14ac:dyDescent="0.25">
      <c r="A222" s="64" t="s">
        <v>109</v>
      </c>
      <c r="B222" s="64" t="s">
        <v>110</v>
      </c>
      <c r="C222" s="64" t="s">
        <v>594</v>
      </c>
      <c r="D222" s="64" t="s">
        <v>593</v>
      </c>
      <c r="E222" s="66">
        <v>28</v>
      </c>
      <c r="F222" s="67">
        <v>33</v>
      </c>
      <c r="G222" s="86">
        <v>31</v>
      </c>
      <c r="H222" s="72"/>
      <c r="J222" s="69"/>
      <c r="K222" s="69"/>
      <c r="L222" s="69"/>
      <c r="M222" s="69"/>
      <c r="N222" s="69"/>
      <c r="O222" s="71">
        <v>21</v>
      </c>
      <c r="Q222" s="88" t="s">
        <v>593</v>
      </c>
      <c r="R222" s="89">
        <v>779.28084405369736</v>
      </c>
      <c r="S222" s="89">
        <v>1039.1424857220582</v>
      </c>
      <c r="T222" s="89">
        <f t="shared" si="12"/>
        <v>1818.4233297757555</v>
      </c>
      <c r="X222" s="28" t="s">
        <v>593</v>
      </c>
      <c r="Y222" s="28">
        <v>21</v>
      </c>
    </row>
    <row r="223" spans="1:25" ht="15" x14ac:dyDescent="0.25">
      <c r="A223" s="64" t="s">
        <v>109</v>
      </c>
      <c r="B223" s="64" t="s">
        <v>110</v>
      </c>
      <c r="C223" s="64" t="s">
        <v>596</v>
      </c>
      <c r="D223" s="64" t="s">
        <v>595</v>
      </c>
      <c r="E223" s="66">
        <v>208</v>
      </c>
      <c r="F223" s="67">
        <v>227</v>
      </c>
      <c r="G223" s="86">
        <v>228</v>
      </c>
      <c r="H223" s="72"/>
      <c r="J223" s="69"/>
      <c r="K223" s="69"/>
      <c r="L223" s="69"/>
      <c r="M223" s="69"/>
      <c r="N223" s="69"/>
      <c r="O223" s="71">
        <v>138</v>
      </c>
      <c r="Q223" s="88" t="s">
        <v>595</v>
      </c>
      <c r="R223" s="89">
        <v>1021.0733697924672</v>
      </c>
      <c r="S223" s="89">
        <v>4051.7162565782</v>
      </c>
      <c r="T223" s="89">
        <f t="shared" si="12"/>
        <v>5072.7896263706671</v>
      </c>
      <c r="X223" s="28" t="s">
        <v>595</v>
      </c>
      <c r="Y223" s="28">
        <v>138</v>
      </c>
    </row>
    <row r="224" spans="1:25" ht="15" x14ac:dyDescent="0.25">
      <c r="A224" s="64" t="s">
        <v>109</v>
      </c>
      <c r="B224" s="64" t="s">
        <v>110</v>
      </c>
      <c r="C224" s="64" t="s">
        <v>598</v>
      </c>
      <c r="D224" s="64" t="s">
        <v>597</v>
      </c>
      <c r="E224" s="66">
        <v>64</v>
      </c>
      <c r="F224" s="67">
        <v>69</v>
      </c>
      <c r="G224" s="86">
        <v>70</v>
      </c>
      <c r="H224" s="72"/>
      <c r="J224" s="69"/>
      <c r="K224" s="69"/>
      <c r="L224" s="69"/>
      <c r="M224" s="69"/>
      <c r="N224" s="69"/>
      <c r="O224" s="71">
        <v>32</v>
      </c>
      <c r="Q224" s="88" t="s">
        <v>597</v>
      </c>
      <c r="R224" s="89">
        <v>667.81257361679718</v>
      </c>
      <c r="S224" s="89">
        <v>1605.2352348404911</v>
      </c>
      <c r="T224" s="89">
        <f t="shared" si="12"/>
        <v>2273.0478084572883</v>
      </c>
      <c r="X224" s="28" t="s">
        <v>597</v>
      </c>
      <c r="Y224" s="28">
        <v>32</v>
      </c>
    </row>
    <row r="225" spans="1:25" ht="15" x14ac:dyDescent="0.25">
      <c r="A225" s="64" t="s">
        <v>109</v>
      </c>
      <c r="B225" s="64" t="s">
        <v>110</v>
      </c>
      <c r="C225" s="64" t="s">
        <v>600</v>
      </c>
      <c r="D225" s="64" t="s">
        <v>599</v>
      </c>
      <c r="E225" s="66">
        <v>21</v>
      </c>
      <c r="F225" s="67">
        <v>25</v>
      </c>
      <c r="G225" s="86">
        <v>24</v>
      </c>
      <c r="H225" s="72"/>
      <c r="J225" s="69"/>
      <c r="K225" s="69"/>
      <c r="L225" s="69"/>
      <c r="M225" s="69"/>
      <c r="N225" s="69"/>
      <c r="O225" s="71">
        <v>17</v>
      </c>
      <c r="Q225" s="88" t="s">
        <v>599</v>
      </c>
      <c r="R225" s="89">
        <v>355.50610624695474</v>
      </c>
      <c r="S225" s="89">
        <v>702.52330309976935</v>
      </c>
      <c r="T225" s="89">
        <f t="shared" si="12"/>
        <v>1058.0294093467242</v>
      </c>
      <c r="X225" s="28" t="s">
        <v>599</v>
      </c>
      <c r="Y225" s="28">
        <v>17</v>
      </c>
    </row>
    <row r="226" spans="1:25" ht="15" x14ac:dyDescent="0.25">
      <c r="A226" s="64" t="s">
        <v>109</v>
      </c>
      <c r="B226" s="64" t="s">
        <v>110</v>
      </c>
      <c r="C226" s="64" t="s">
        <v>602</v>
      </c>
      <c r="D226" s="64" t="s">
        <v>601</v>
      </c>
      <c r="E226" s="66">
        <v>45</v>
      </c>
      <c r="F226" s="67">
        <v>52</v>
      </c>
      <c r="G226" s="86">
        <v>73</v>
      </c>
      <c r="H226" s="72"/>
      <c r="J226" s="69"/>
      <c r="K226" s="69"/>
      <c r="L226" s="69"/>
      <c r="M226" s="69"/>
      <c r="N226" s="69"/>
      <c r="O226" s="71">
        <v>40</v>
      </c>
      <c r="Q226" s="88" t="s">
        <v>601</v>
      </c>
      <c r="R226" s="89">
        <v>965.05629966280662</v>
      </c>
      <c r="S226" s="89">
        <v>1937.0441358619501</v>
      </c>
      <c r="T226" s="89">
        <f t="shared" si="12"/>
        <v>2902.1004355247569</v>
      </c>
      <c r="X226" s="28" t="s">
        <v>601</v>
      </c>
      <c r="Y226" s="28">
        <v>40</v>
      </c>
    </row>
    <row r="227" spans="1:25" ht="15" x14ac:dyDescent="0.25">
      <c r="A227" s="64" t="s">
        <v>109</v>
      </c>
      <c r="B227" s="64" t="s">
        <v>110</v>
      </c>
      <c r="C227" s="64" t="s">
        <v>604</v>
      </c>
      <c r="D227" s="64" t="s">
        <v>603</v>
      </c>
      <c r="E227" s="66">
        <v>21</v>
      </c>
      <c r="F227" s="67">
        <v>24</v>
      </c>
      <c r="G227" s="86">
        <v>27</v>
      </c>
      <c r="H227" s="72"/>
      <c r="J227" s="69"/>
      <c r="K227" s="69"/>
      <c r="L227" s="69"/>
      <c r="M227" s="69"/>
      <c r="N227" s="69"/>
      <c r="O227" s="71">
        <v>18</v>
      </c>
      <c r="Q227" s="88" t="s">
        <v>603</v>
      </c>
      <c r="R227" s="89">
        <v>455.46501452149039</v>
      </c>
      <c r="S227" s="89">
        <v>1025.8881988234316</v>
      </c>
      <c r="T227" s="89">
        <f t="shared" si="12"/>
        <v>1481.3532133449221</v>
      </c>
      <c r="X227" s="28" t="s">
        <v>603</v>
      </c>
      <c r="Y227" s="28">
        <v>18</v>
      </c>
    </row>
    <row r="228" spans="1:25" ht="15" x14ac:dyDescent="0.25">
      <c r="A228" s="64" t="s">
        <v>109</v>
      </c>
      <c r="B228" s="64" t="s">
        <v>110</v>
      </c>
      <c r="C228" s="64" t="s">
        <v>606</v>
      </c>
      <c r="D228" s="64" t="s">
        <v>605</v>
      </c>
      <c r="E228" s="66">
        <v>1406</v>
      </c>
      <c r="F228" s="67">
        <v>1467</v>
      </c>
      <c r="G228" s="86">
        <v>1779</v>
      </c>
      <c r="H228" s="72"/>
      <c r="J228" s="69"/>
      <c r="K228" s="69"/>
      <c r="L228" s="69"/>
      <c r="M228" s="69"/>
      <c r="N228" s="69"/>
      <c r="O228" s="71">
        <v>881</v>
      </c>
      <c r="Q228" s="88" t="s">
        <v>605</v>
      </c>
      <c r="R228" s="89">
        <v>34148.927567167098</v>
      </c>
      <c r="S228" s="89">
        <v>57465.282949263521</v>
      </c>
      <c r="T228" s="89">
        <f t="shared" si="12"/>
        <v>91614.210516430612</v>
      </c>
      <c r="X228" s="28" t="s">
        <v>605</v>
      </c>
      <c r="Y228" s="28">
        <v>881</v>
      </c>
    </row>
    <row r="229" spans="1:25" ht="15" x14ac:dyDescent="0.25">
      <c r="A229" s="64" t="s">
        <v>109</v>
      </c>
      <c r="B229" s="64" t="s">
        <v>110</v>
      </c>
      <c r="C229" s="64" t="s">
        <v>608</v>
      </c>
      <c r="D229" s="64" t="s">
        <v>607</v>
      </c>
      <c r="E229" s="66">
        <v>46</v>
      </c>
      <c r="F229" s="67">
        <v>51</v>
      </c>
      <c r="G229" s="86">
        <v>59</v>
      </c>
      <c r="H229" s="72"/>
      <c r="J229" s="69"/>
      <c r="K229" s="69"/>
      <c r="L229" s="69"/>
      <c r="M229" s="69"/>
      <c r="N229" s="69"/>
      <c r="O229" s="71">
        <v>32</v>
      </c>
      <c r="Q229" s="88" t="s">
        <v>607</v>
      </c>
      <c r="R229" s="89">
        <v>908.50465892862815</v>
      </c>
      <c r="S229" s="89">
        <v>1677.8899225899006</v>
      </c>
      <c r="T229" s="89">
        <f t="shared" si="12"/>
        <v>2586.3945815185289</v>
      </c>
      <c r="X229" s="28" t="s">
        <v>607</v>
      </c>
      <c r="Y229" s="28">
        <v>32</v>
      </c>
    </row>
    <row r="230" spans="1:25" ht="15" x14ac:dyDescent="0.25">
      <c r="A230" s="64" t="s">
        <v>109</v>
      </c>
      <c r="B230" s="64" t="s">
        <v>110</v>
      </c>
      <c r="C230" s="64" t="s">
        <v>610</v>
      </c>
      <c r="D230" s="64" t="s">
        <v>609</v>
      </c>
      <c r="E230" s="66">
        <v>22</v>
      </c>
      <c r="F230" s="67">
        <v>25</v>
      </c>
      <c r="G230" s="86">
        <v>37</v>
      </c>
      <c r="H230" s="72"/>
      <c r="J230" s="69"/>
      <c r="K230" s="69"/>
      <c r="L230" s="69"/>
      <c r="M230" s="69"/>
      <c r="N230" s="69"/>
      <c r="O230" s="71">
        <v>19</v>
      </c>
      <c r="Q230" s="88" t="s">
        <v>609</v>
      </c>
      <c r="R230" s="89">
        <v>639.36210299295078</v>
      </c>
      <c r="S230" s="89">
        <v>1267.9525832670797</v>
      </c>
      <c r="T230" s="89">
        <f t="shared" si="12"/>
        <v>1907.3146862600306</v>
      </c>
      <c r="X230" s="28" t="s">
        <v>609</v>
      </c>
      <c r="Y230" s="28">
        <v>19</v>
      </c>
    </row>
    <row r="231" spans="1:25" ht="15" x14ac:dyDescent="0.25">
      <c r="A231" s="64" t="s">
        <v>109</v>
      </c>
      <c r="B231" s="64" t="s">
        <v>110</v>
      </c>
      <c r="C231" s="64" t="s">
        <v>612</v>
      </c>
      <c r="D231" s="64" t="s">
        <v>611</v>
      </c>
      <c r="E231" s="66">
        <v>60</v>
      </c>
      <c r="F231" s="67">
        <v>71</v>
      </c>
      <c r="G231" s="86">
        <v>75</v>
      </c>
      <c r="H231" s="72"/>
      <c r="J231" s="69"/>
      <c r="K231" s="69"/>
      <c r="L231" s="69"/>
      <c r="M231" s="69"/>
      <c r="N231" s="69"/>
      <c r="O231" s="71">
        <v>46</v>
      </c>
      <c r="Q231" s="88" t="s">
        <v>611</v>
      </c>
      <c r="R231" s="89">
        <v>1339.6502120602991</v>
      </c>
      <c r="S231" s="89">
        <v>2786.3479668934388</v>
      </c>
      <c r="T231" s="89">
        <f t="shared" si="12"/>
        <v>4125.9981789537378</v>
      </c>
      <c r="X231" s="28" t="s">
        <v>611</v>
      </c>
      <c r="Y231" s="28">
        <v>46</v>
      </c>
    </row>
    <row r="232" spans="1:25" ht="15" x14ac:dyDescent="0.25">
      <c r="A232" s="64" t="s">
        <v>109</v>
      </c>
      <c r="B232" s="64" t="s">
        <v>110</v>
      </c>
      <c r="C232" s="64" t="s">
        <v>614</v>
      </c>
      <c r="D232" s="64" t="s">
        <v>613</v>
      </c>
      <c r="E232" s="66">
        <v>31</v>
      </c>
      <c r="F232" s="67">
        <v>34</v>
      </c>
      <c r="G232" s="86">
        <v>37</v>
      </c>
      <c r="H232" s="72"/>
      <c r="J232" s="69"/>
      <c r="K232" s="69"/>
      <c r="L232" s="69"/>
      <c r="M232" s="69"/>
      <c r="N232" s="69"/>
      <c r="O232" s="71">
        <v>22</v>
      </c>
      <c r="Q232" s="88" t="s">
        <v>613</v>
      </c>
      <c r="R232" s="89">
        <v>936.1483816596874</v>
      </c>
      <c r="S232" s="89">
        <v>1285.7627799178865</v>
      </c>
      <c r="T232" s="89">
        <f t="shared" si="12"/>
        <v>2221.9111615775737</v>
      </c>
      <c r="X232" s="28" t="s">
        <v>613</v>
      </c>
      <c r="Y232" s="28">
        <v>22</v>
      </c>
    </row>
    <row r="233" spans="1:25" ht="15" x14ac:dyDescent="0.25">
      <c r="A233" s="64" t="s">
        <v>109</v>
      </c>
      <c r="B233" s="64" t="s">
        <v>110</v>
      </c>
      <c r="C233" s="64" t="s">
        <v>616</v>
      </c>
      <c r="D233" s="64" t="s">
        <v>615</v>
      </c>
      <c r="E233" s="66">
        <v>35</v>
      </c>
      <c r="F233" s="67">
        <v>36</v>
      </c>
      <c r="G233" s="86">
        <v>40</v>
      </c>
      <c r="H233" s="72"/>
      <c r="J233" s="69"/>
      <c r="K233" s="69"/>
      <c r="L233" s="69"/>
      <c r="M233" s="69"/>
      <c r="N233" s="69"/>
      <c r="O233" s="71">
        <v>21</v>
      </c>
      <c r="Q233" s="88" t="s">
        <v>615</v>
      </c>
      <c r="R233" s="89">
        <v>632.20160125955601</v>
      </c>
      <c r="S233" s="89">
        <v>1103.3955634817794</v>
      </c>
      <c r="T233" s="89">
        <f t="shared" si="12"/>
        <v>1735.5971647413353</v>
      </c>
      <c r="X233" s="28" t="s">
        <v>615</v>
      </c>
      <c r="Y233" s="28">
        <v>21</v>
      </c>
    </row>
    <row r="234" spans="1:25" ht="15" x14ac:dyDescent="0.25">
      <c r="A234" s="64" t="s">
        <v>109</v>
      </c>
      <c r="B234" s="64" t="s">
        <v>110</v>
      </c>
      <c r="C234" s="64" t="s">
        <v>618</v>
      </c>
      <c r="D234" s="64" t="s">
        <v>617</v>
      </c>
      <c r="E234" s="66">
        <v>55</v>
      </c>
      <c r="F234" s="67">
        <v>61</v>
      </c>
      <c r="G234" s="86">
        <v>69</v>
      </c>
      <c r="H234" s="72"/>
      <c r="J234" s="69"/>
      <c r="K234" s="69"/>
      <c r="L234" s="69"/>
      <c r="M234" s="69"/>
      <c r="N234" s="69"/>
      <c r="O234" s="71">
        <v>40</v>
      </c>
      <c r="Q234" s="88" t="s">
        <v>617</v>
      </c>
      <c r="R234" s="89">
        <v>938.88251668265366</v>
      </c>
      <c r="S234" s="89">
        <v>1945.801936922835</v>
      </c>
      <c r="T234" s="89">
        <f t="shared" si="12"/>
        <v>2884.6844536054887</v>
      </c>
      <c r="X234" s="28" t="s">
        <v>617</v>
      </c>
      <c r="Y234" s="28">
        <v>40</v>
      </c>
    </row>
    <row r="235" spans="1:25" ht="15" x14ac:dyDescent="0.25">
      <c r="A235" s="64" t="s">
        <v>109</v>
      </c>
      <c r="B235" s="64" t="s">
        <v>110</v>
      </c>
      <c r="C235" s="64" t="s">
        <v>620</v>
      </c>
      <c r="D235" s="64" t="s">
        <v>619</v>
      </c>
      <c r="E235" s="66">
        <v>164</v>
      </c>
      <c r="F235" s="67">
        <v>181</v>
      </c>
      <c r="G235" s="86">
        <v>210</v>
      </c>
      <c r="H235" s="72"/>
      <c r="J235" s="69"/>
      <c r="K235" s="69"/>
      <c r="L235" s="69"/>
      <c r="M235" s="69"/>
      <c r="N235" s="69"/>
      <c r="O235" s="71">
        <v>127</v>
      </c>
      <c r="Q235" s="88" t="s">
        <v>619</v>
      </c>
      <c r="R235" s="89">
        <v>4705.6047509461805</v>
      </c>
      <c r="S235" s="89">
        <v>7491.0439167831892</v>
      </c>
      <c r="T235" s="89">
        <f t="shared" si="12"/>
        <v>12196.648667729369</v>
      </c>
      <c r="X235" s="28" t="s">
        <v>619</v>
      </c>
      <c r="Y235" s="28">
        <v>127</v>
      </c>
    </row>
    <row r="236" spans="1:25" ht="15" x14ac:dyDescent="0.25">
      <c r="A236" s="64" t="s">
        <v>109</v>
      </c>
      <c r="B236" s="64" t="s">
        <v>110</v>
      </c>
      <c r="C236" s="64" t="s">
        <v>622</v>
      </c>
      <c r="D236" s="64" t="s">
        <v>621</v>
      </c>
      <c r="E236" s="66">
        <v>14</v>
      </c>
      <c r="F236" s="67">
        <v>18</v>
      </c>
      <c r="G236" s="86">
        <v>22</v>
      </c>
      <c r="H236" s="72"/>
      <c r="J236" s="69"/>
      <c r="K236" s="69"/>
      <c r="L236" s="69"/>
      <c r="M236" s="69"/>
      <c r="N236" s="69"/>
      <c r="O236" s="71">
        <v>14</v>
      </c>
      <c r="Q236" s="88" t="s">
        <v>621</v>
      </c>
      <c r="R236" s="89">
        <v>436.17211143241985</v>
      </c>
      <c r="S236" s="89">
        <v>697.06041568642036</v>
      </c>
      <c r="T236" s="89">
        <f t="shared" si="12"/>
        <v>1133.2325271188402</v>
      </c>
      <c r="X236" s="28" t="s">
        <v>621</v>
      </c>
      <c r="Y236" s="28">
        <v>14</v>
      </c>
    </row>
    <row r="237" spans="1:25" ht="15" x14ac:dyDescent="0.25">
      <c r="A237" s="64" t="s">
        <v>109</v>
      </c>
      <c r="B237" s="64" t="s">
        <v>110</v>
      </c>
      <c r="C237" s="64" t="s">
        <v>624</v>
      </c>
      <c r="D237" s="64" t="s">
        <v>623</v>
      </c>
      <c r="E237" s="66">
        <v>93</v>
      </c>
      <c r="F237" s="67">
        <v>94</v>
      </c>
      <c r="G237" s="86">
        <v>117</v>
      </c>
      <c r="H237" s="72"/>
      <c r="J237" s="69"/>
      <c r="K237" s="69"/>
      <c r="L237" s="69"/>
      <c r="M237" s="69"/>
      <c r="N237" s="69"/>
      <c r="O237" s="71">
        <v>72</v>
      </c>
      <c r="Q237" s="88" t="s">
        <v>623</v>
      </c>
      <c r="R237" s="89">
        <v>2796.9678662705264</v>
      </c>
      <c r="S237" s="89">
        <v>4568.3012733333599</v>
      </c>
      <c r="T237" s="89">
        <f t="shared" si="12"/>
        <v>7365.2691396038863</v>
      </c>
      <c r="X237" s="28" t="s">
        <v>623</v>
      </c>
      <c r="Y237" s="28">
        <v>72</v>
      </c>
    </row>
    <row r="238" spans="1:25" ht="15" x14ac:dyDescent="0.25">
      <c r="A238" s="64" t="s">
        <v>109</v>
      </c>
      <c r="B238" s="64" t="s">
        <v>110</v>
      </c>
      <c r="C238" s="64" t="s">
        <v>626</v>
      </c>
      <c r="D238" s="64" t="s">
        <v>625</v>
      </c>
      <c r="E238" s="66">
        <v>35</v>
      </c>
      <c r="F238" s="67">
        <v>34</v>
      </c>
      <c r="G238" s="86">
        <v>34</v>
      </c>
      <c r="H238" s="72"/>
      <c r="J238" s="69"/>
      <c r="K238" s="69"/>
      <c r="L238" s="69"/>
      <c r="M238" s="69"/>
      <c r="N238" s="69"/>
      <c r="O238" s="71">
        <v>21</v>
      </c>
      <c r="Q238" s="88" t="s">
        <v>625</v>
      </c>
      <c r="R238" s="89">
        <v>978.16265799539349</v>
      </c>
      <c r="S238" s="89">
        <v>1254.5450389114803</v>
      </c>
      <c r="T238" s="89">
        <f t="shared" si="12"/>
        <v>2232.7076969068739</v>
      </c>
      <c r="X238" s="28" t="s">
        <v>625</v>
      </c>
      <c r="Y238" s="28">
        <v>21</v>
      </c>
    </row>
    <row r="239" spans="1:25" ht="15" x14ac:dyDescent="0.25">
      <c r="A239" s="64" t="s">
        <v>109</v>
      </c>
      <c r="B239" s="64" t="s">
        <v>110</v>
      </c>
      <c r="C239" s="64" t="s">
        <v>628</v>
      </c>
      <c r="D239" s="64" t="s">
        <v>627</v>
      </c>
      <c r="E239" s="66">
        <v>60</v>
      </c>
      <c r="F239" s="67">
        <v>78</v>
      </c>
      <c r="G239" s="86">
        <v>80</v>
      </c>
      <c r="H239" s="72"/>
      <c r="J239" s="69"/>
      <c r="K239" s="69"/>
      <c r="L239" s="69"/>
      <c r="M239" s="69"/>
      <c r="N239" s="69"/>
      <c r="O239" s="71">
        <v>40</v>
      </c>
      <c r="Q239" s="88" t="s">
        <v>627</v>
      </c>
      <c r="R239" s="89">
        <v>835.85743779939287</v>
      </c>
      <c r="S239" s="89">
        <v>1680.9728596968951</v>
      </c>
      <c r="T239" s="89">
        <f t="shared" si="12"/>
        <v>2516.830297496288</v>
      </c>
      <c r="X239" s="28" t="s">
        <v>627</v>
      </c>
      <c r="Y239" s="28">
        <v>40</v>
      </c>
    </row>
    <row r="240" spans="1:25" ht="15" x14ac:dyDescent="0.25">
      <c r="A240" s="64" t="s">
        <v>109</v>
      </c>
      <c r="B240" s="64" t="s">
        <v>110</v>
      </c>
      <c r="C240" s="64" t="s">
        <v>630</v>
      </c>
      <c r="D240" s="64" t="s">
        <v>629</v>
      </c>
      <c r="E240" s="66">
        <v>19</v>
      </c>
      <c r="F240" s="67">
        <v>22</v>
      </c>
      <c r="G240" s="86">
        <v>30</v>
      </c>
      <c r="H240" s="72"/>
      <c r="J240" s="69"/>
      <c r="K240" s="69"/>
      <c r="L240" s="69"/>
      <c r="M240" s="69"/>
      <c r="N240" s="69"/>
      <c r="O240" s="71">
        <v>14</v>
      </c>
      <c r="Q240" s="88" t="s">
        <v>629</v>
      </c>
      <c r="R240" s="89">
        <v>331.31449830026321</v>
      </c>
      <c r="S240" s="89">
        <v>842.60566663070813</v>
      </c>
      <c r="T240" s="89">
        <f t="shared" si="12"/>
        <v>1173.9201649309714</v>
      </c>
      <c r="X240" s="28" t="s">
        <v>629</v>
      </c>
      <c r="Y240" s="28">
        <v>14</v>
      </c>
    </row>
    <row r="241" spans="1:25" ht="15" x14ac:dyDescent="0.25">
      <c r="A241" s="64" t="s">
        <v>109</v>
      </c>
      <c r="B241" s="64" t="s">
        <v>110</v>
      </c>
      <c r="C241" s="64" t="s">
        <v>632</v>
      </c>
      <c r="D241" s="64" t="s">
        <v>631</v>
      </c>
      <c r="E241" s="66">
        <v>63</v>
      </c>
      <c r="F241" s="67">
        <v>69</v>
      </c>
      <c r="G241" s="86">
        <v>86</v>
      </c>
      <c r="H241" s="72"/>
      <c r="J241" s="69"/>
      <c r="K241" s="69"/>
      <c r="L241" s="69"/>
      <c r="M241" s="69"/>
      <c r="N241" s="69"/>
      <c r="O241" s="71">
        <v>63</v>
      </c>
      <c r="Q241" s="88" t="s">
        <v>631</v>
      </c>
      <c r="R241" s="89">
        <v>1461.6319730074849</v>
      </c>
      <c r="S241" s="89">
        <v>2919.4031618664635</v>
      </c>
      <c r="T241" s="89">
        <f t="shared" si="12"/>
        <v>4381.0351348739487</v>
      </c>
      <c r="X241" s="28" t="s">
        <v>631</v>
      </c>
      <c r="Y241" s="28">
        <v>63</v>
      </c>
    </row>
    <row r="242" spans="1:25" ht="15" x14ac:dyDescent="0.25">
      <c r="A242" s="64" t="s">
        <v>109</v>
      </c>
      <c r="B242" s="64" t="s">
        <v>110</v>
      </c>
      <c r="C242" s="64" t="s">
        <v>281</v>
      </c>
      <c r="D242" s="64" t="s">
        <v>633</v>
      </c>
      <c r="E242" s="66">
        <v>40</v>
      </c>
      <c r="F242" s="67">
        <v>42</v>
      </c>
      <c r="G242" s="86">
        <v>47</v>
      </c>
      <c r="H242" s="72"/>
      <c r="J242" s="69"/>
      <c r="K242" s="69"/>
      <c r="L242" s="69"/>
      <c r="M242" s="69"/>
      <c r="N242" s="69"/>
      <c r="O242" s="71">
        <v>33</v>
      </c>
      <c r="Q242" s="88" t="s">
        <v>633</v>
      </c>
      <c r="R242" s="89">
        <v>860.60411700032137</v>
      </c>
      <c r="S242" s="89">
        <v>1565.5774813762946</v>
      </c>
      <c r="T242" s="89">
        <f t="shared" si="12"/>
        <v>2426.181598376616</v>
      </c>
      <c r="X242" s="28" t="s">
        <v>633</v>
      </c>
      <c r="Y242" s="28">
        <v>33</v>
      </c>
    </row>
    <row r="243" spans="1:25" ht="15" x14ac:dyDescent="0.25">
      <c r="A243" s="64" t="s">
        <v>109</v>
      </c>
      <c r="B243" s="64" t="s">
        <v>110</v>
      </c>
      <c r="C243" s="64" t="s">
        <v>635</v>
      </c>
      <c r="D243" s="64" t="s">
        <v>634</v>
      </c>
      <c r="E243" s="66">
        <v>33</v>
      </c>
      <c r="F243" s="67">
        <v>37</v>
      </c>
      <c r="G243" s="86">
        <v>44</v>
      </c>
      <c r="H243" s="72"/>
      <c r="J243" s="69"/>
      <c r="K243" s="69"/>
      <c r="L243" s="69"/>
      <c r="M243" s="69"/>
      <c r="N243" s="69"/>
      <c r="O243" s="71">
        <v>22</v>
      </c>
      <c r="Q243" s="88" t="s">
        <v>634</v>
      </c>
      <c r="R243" s="89">
        <v>800.32196464888602</v>
      </c>
      <c r="S243" s="89">
        <v>1460.6585580995315</v>
      </c>
      <c r="T243" s="89">
        <f t="shared" si="12"/>
        <v>2260.9805227484176</v>
      </c>
      <c r="X243" s="28" t="s">
        <v>634</v>
      </c>
      <c r="Y243" s="28">
        <v>22</v>
      </c>
    </row>
    <row r="244" spans="1:25" ht="15" x14ac:dyDescent="0.25">
      <c r="A244" s="64" t="s">
        <v>109</v>
      </c>
      <c r="B244" s="64" t="s">
        <v>110</v>
      </c>
      <c r="C244" s="64" t="s">
        <v>637</v>
      </c>
      <c r="D244" s="64" t="s">
        <v>636</v>
      </c>
      <c r="E244" s="66">
        <v>24</v>
      </c>
      <c r="F244" s="67">
        <v>27</v>
      </c>
      <c r="G244" s="86">
        <v>28</v>
      </c>
      <c r="H244" s="72"/>
      <c r="J244" s="69"/>
      <c r="K244" s="69"/>
      <c r="L244" s="69"/>
      <c r="M244" s="69"/>
      <c r="N244" s="69"/>
      <c r="O244" s="71">
        <v>18</v>
      </c>
      <c r="Q244" s="88" t="s">
        <v>636</v>
      </c>
      <c r="R244" s="89">
        <v>722.96070083550296</v>
      </c>
      <c r="S244" s="89">
        <v>1014.6634842122551</v>
      </c>
      <c r="T244" s="89">
        <f t="shared" si="12"/>
        <v>1737.6241850477581</v>
      </c>
      <c r="X244" s="28" t="s">
        <v>636</v>
      </c>
      <c r="Y244" s="28">
        <v>18</v>
      </c>
    </row>
    <row r="245" spans="1:25" ht="15" x14ac:dyDescent="0.25">
      <c r="A245" s="64" t="s">
        <v>109</v>
      </c>
      <c r="B245" s="64" t="s">
        <v>110</v>
      </c>
      <c r="C245" s="64" t="s">
        <v>639</v>
      </c>
      <c r="D245" s="64" t="s">
        <v>638</v>
      </c>
      <c r="E245" s="66">
        <v>7</v>
      </c>
      <c r="F245" s="67">
        <v>12</v>
      </c>
      <c r="G245" s="86">
        <v>13</v>
      </c>
      <c r="H245" s="72"/>
      <c r="J245" s="69"/>
      <c r="K245" s="69"/>
      <c r="L245" s="69"/>
      <c r="M245" s="69"/>
      <c r="N245" s="69"/>
      <c r="O245" s="71">
        <v>6</v>
      </c>
      <c r="Q245" s="88" t="s">
        <v>638</v>
      </c>
      <c r="R245" s="89">
        <v>310.95403031521653</v>
      </c>
      <c r="S245" s="89">
        <v>483.38702720311909</v>
      </c>
      <c r="T245" s="89">
        <f t="shared" si="12"/>
        <v>794.34105751833567</v>
      </c>
      <c r="X245" s="28" t="s">
        <v>638</v>
      </c>
      <c r="Y245" s="28">
        <v>6</v>
      </c>
    </row>
    <row r="246" spans="1:25" ht="15" x14ac:dyDescent="0.25">
      <c r="A246" s="64" t="s">
        <v>109</v>
      </c>
      <c r="B246" s="64" t="s">
        <v>110</v>
      </c>
      <c r="C246" s="64" t="s">
        <v>641</v>
      </c>
      <c r="D246" s="64" t="s">
        <v>640</v>
      </c>
      <c r="E246" s="66">
        <v>27</v>
      </c>
      <c r="F246" s="67">
        <v>24</v>
      </c>
      <c r="G246" s="86">
        <v>37</v>
      </c>
      <c r="H246" s="72"/>
      <c r="J246" s="69"/>
      <c r="K246" s="69"/>
      <c r="L246" s="69"/>
      <c r="M246" s="69"/>
      <c r="N246" s="69"/>
      <c r="O246" s="71">
        <v>20</v>
      </c>
      <c r="Q246" s="88" t="s">
        <v>640</v>
      </c>
      <c r="R246" s="89">
        <v>734.98255794027796</v>
      </c>
      <c r="S246" s="89">
        <v>1070.8515894039981</v>
      </c>
      <c r="T246" s="89">
        <f t="shared" si="12"/>
        <v>1805.8341473442761</v>
      </c>
      <c r="X246" s="28" t="s">
        <v>640</v>
      </c>
      <c r="Y246" s="28">
        <v>20</v>
      </c>
    </row>
    <row r="247" spans="1:25" ht="15" x14ac:dyDescent="0.25">
      <c r="A247" s="64" t="s">
        <v>109</v>
      </c>
      <c r="B247" s="64" t="s">
        <v>110</v>
      </c>
      <c r="C247" s="64" t="s">
        <v>643</v>
      </c>
      <c r="D247" s="64" t="s">
        <v>642</v>
      </c>
      <c r="E247" s="66">
        <v>178</v>
      </c>
      <c r="F247" s="67">
        <v>180</v>
      </c>
      <c r="G247" s="86">
        <v>194</v>
      </c>
      <c r="H247" s="72"/>
      <c r="J247" s="69"/>
      <c r="K247" s="69"/>
      <c r="L247" s="69"/>
      <c r="M247" s="69"/>
      <c r="N247" s="69"/>
      <c r="O247" s="71">
        <v>121</v>
      </c>
      <c r="Q247" s="88" t="s">
        <v>642</v>
      </c>
      <c r="R247" s="89">
        <v>2767.0682025581959</v>
      </c>
      <c r="S247" s="89">
        <v>7454.8506000638499</v>
      </c>
      <c r="T247" s="89">
        <f t="shared" si="12"/>
        <v>10221.918802622045</v>
      </c>
      <c r="X247" s="28" t="s">
        <v>642</v>
      </c>
      <c r="Y247" s="28">
        <v>121</v>
      </c>
    </row>
    <row r="248" spans="1:25" ht="15" x14ac:dyDescent="0.25">
      <c r="A248" s="64" t="s">
        <v>109</v>
      </c>
      <c r="B248" s="64" t="s">
        <v>110</v>
      </c>
      <c r="C248" s="64" t="s">
        <v>645</v>
      </c>
      <c r="D248" s="64" t="s">
        <v>644</v>
      </c>
      <c r="E248" s="66">
        <v>32</v>
      </c>
      <c r="F248" s="67">
        <v>30</v>
      </c>
      <c r="G248" s="86">
        <v>48</v>
      </c>
      <c r="H248" s="72"/>
      <c r="J248" s="69"/>
      <c r="K248" s="69"/>
      <c r="L248" s="69"/>
      <c r="M248" s="69"/>
      <c r="N248" s="69"/>
      <c r="O248" s="71">
        <v>36</v>
      </c>
      <c r="Q248" s="88" t="s">
        <v>644</v>
      </c>
      <c r="R248" s="89">
        <v>1039.9133708909653</v>
      </c>
      <c r="S248" s="89">
        <v>1985.7347312665827</v>
      </c>
      <c r="T248" s="89">
        <f t="shared" si="12"/>
        <v>3025.6481021575482</v>
      </c>
      <c r="X248" s="28" t="s">
        <v>644</v>
      </c>
      <c r="Y248" s="28">
        <v>36</v>
      </c>
    </row>
    <row r="249" spans="1:25" ht="15" x14ac:dyDescent="0.25">
      <c r="A249" s="64" t="s">
        <v>109</v>
      </c>
      <c r="B249" s="64" t="s">
        <v>110</v>
      </c>
      <c r="C249" s="64" t="s">
        <v>647</v>
      </c>
      <c r="D249" s="64" t="s">
        <v>646</v>
      </c>
      <c r="E249" s="66">
        <v>49</v>
      </c>
      <c r="F249" s="67">
        <v>50</v>
      </c>
      <c r="G249" s="86">
        <v>69</v>
      </c>
      <c r="H249" s="72"/>
      <c r="J249" s="69"/>
      <c r="K249" s="69"/>
      <c r="L249" s="69"/>
      <c r="M249" s="69"/>
      <c r="N249" s="69"/>
      <c r="O249" s="71">
        <v>45</v>
      </c>
      <c r="Q249" s="88" t="s">
        <v>646</v>
      </c>
      <c r="R249" s="89">
        <v>1212.921950559954</v>
      </c>
      <c r="S249" s="89">
        <v>2354.0380032844687</v>
      </c>
      <c r="T249" s="89">
        <f t="shared" si="12"/>
        <v>3566.9599538444227</v>
      </c>
      <c r="X249" s="28" t="s">
        <v>646</v>
      </c>
      <c r="Y249" s="28">
        <v>45</v>
      </c>
    </row>
    <row r="250" spans="1:25" ht="15" x14ac:dyDescent="0.25">
      <c r="A250" s="64" t="s">
        <v>109</v>
      </c>
      <c r="B250" s="64" t="s">
        <v>110</v>
      </c>
      <c r="C250" s="64" t="s">
        <v>649</v>
      </c>
      <c r="D250" s="64" t="s">
        <v>648</v>
      </c>
      <c r="E250" s="66">
        <v>81</v>
      </c>
      <c r="F250" s="67">
        <v>85</v>
      </c>
      <c r="G250" s="86">
        <v>103</v>
      </c>
      <c r="H250" s="72"/>
      <c r="J250" s="69"/>
      <c r="K250" s="69"/>
      <c r="L250" s="69"/>
      <c r="M250" s="69"/>
      <c r="N250" s="69"/>
      <c r="O250" s="71">
        <v>56</v>
      </c>
      <c r="Q250" s="88" t="s">
        <v>648</v>
      </c>
      <c r="R250" s="89">
        <v>2236.4260331969253</v>
      </c>
      <c r="S250" s="89">
        <v>3793.987512421807</v>
      </c>
      <c r="T250" s="89">
        <f t="shared" si="12"/>
        <v>6030.4135456187323</v>
      </c>
      <c r="X250" s="28" t="s">
        <v>648</v>
      </c>
      <c r="Y250" s="28">
        <v>56</v>
      </c>
    </row>
    <row r="251" spans="1:25" ht="15" x14ac:dyDescent="0.25">
      <c r="A251" s="64" t="s">
        <v>109</v>
      </c>
      <c r="B251" s="64" t="s">
        <v>110</v>
      </c>
      <c r="C251" s="64" t="s">
        <v>651</v>
      </c>
      <c r="D251" s="64" t="s">
        <v>650</v>
      </c>
      <c r="E251" s="66">
        <v>54</v>
      </c>
      <c r="F251" s="67">
        <v>55</v>
      </c>
      <c r="G251" s="86">
        <v>67</v>
      </c>
      <c r="H251" s="72"/>
      <c r="J251" s="69"/>
      <c r="K251" s="69"/>
      <c r="L251" s="69"/>
      <c r="M251" s="69"/>
      <c r="N251" s="69"/>
      <c r="O251" s="71">
        <v>40</v>
      </c>
      <c r="Q251" s="88" t="s">
        <v>650</v>
      </c>
      <c r="R251" s="89">
        <v>924.97160791339479</v>
      </c>
      <c r="S251" s="89">
        <v>1876.9317052842093</v>
      </c>
      <c r="T251" s="89">
        <f t="shared" si="12"/>
        <v>2801.9033131976039</v>
      </c>
      <c r="X251" s="28" t="s">
        <v>650</v>
      </c>
      <c r="Y251" s="28">
        <v>40</v>
      </c>
    </row>
    <row r="252" spans="1:25" ht="15" x14ac:dyDescent="0.25">
      <c r="A252" s="64" t="s">
        <v>109</v>
      </c>
      <c r="B252" s="64" t="s">
        <v>110</v>
      </c>
      <c r="C252" s="64" t="s">
        <v>653</v>
      </c>
      <c r="D252" s="64" t="s">
        <v>652</v>
      </c>
      <c r="E252" s="66">
        <v>41</v>
      </c>
      <c r="F252" s="67">
        <v>43</v>
      </c>
      <c r="G252" s="86">
        <v>59</v>
      </c>
      <c r="H252" s="72"/>
      <c r="J252" s="69"/>
      <c r="K252" s="69"/>
      <c r="L252" s="69"/>
      <c r="M252" s="69"/>
      <c r="N252" s="69"/>
      <c r="O252" s="71">
        <v>39</v>
      </c>
      <c r="Q252" s="88" t="s">
        <v>652</v>
      </c>
      <c r="R252" s="89">
        <v>885.3140790594814</v>
      </c>
      <c r="S252" s="89">
        <v>1750.3159576078735</v>
      </c>
      <c r="T252" s="89">
        <f t="shared" si="12"/>
        <v>2635.6300366673549</v>
      </c>
      <c r="X252" s="28" t="s">
        <v>652</v>
      </c>
      <c r="Y252" s="28">
        <v>39</v>
      </c>
    </row>
    <row r="253" spans="1:25" ht="15" x14ac:dyDescent="0.25">
      <c r="A253" s="64" t="s">
        <v>109</v>
      </c>
      <c r="B253" s="64" t="s">
        <v>110</v>
      </c>
      <c r="C253" s="64" t="s">
        <v>655</v>
      </c>
      <c r="D253" s="64" t="s">
        <v>654</v>
      </c>
      <c r="E253" s="66">
        <v>233</v>
      </c>
      <c r="F253" s="67">
        <v>246</v>
      </c>
      <c r="G253" s="86">
        <v>305</v>
      </c>
      <c r="H253" s="72"/>
      <c r="J253" s="69"/>
      <c r="K253" s="69"/>
      <c r="L253" s="69"/>
      <c r="M253" s="69"/>
      <c r="N253" s="69"/>
      <c r="O253" s="71">
        <v>167</v>
      </c>
      <c r="Q253" s="88" t="s">
        <v>654</v>
      </c>
      <c r="R253" s="89">
        <v>5970.5785619916969</v>
      </c>
      <c r="S253" s="89">
        <v>9599.0428292498909</v>
      </c>
      <c r="T253" s="89">
        <f t="shared" si="12"/>
        <v>15569.621391241588</v>
      </c>
      <c r="X253" s="28" t="s">
        <v>654</v>
      </c>
      <c r="Y253" s="28">
        <v>167</v>
      </c>
    </row>
    <row r="254" spans="1:25" ht="15" x14ac:dyDescent="0.25">
      <c r="A254" s="64" t="s">
        <v>109</v>
      </c>
      <c r="B254" s="64" t="s">
        <v>110</v>
      </c>
      <c r="C254" s="64" t="s">
        <v>657</v>
      </c>
      <c r="D254" s="64" t="s">
        <v>656</v>
      </c>
      <c r="E254" s="66">
        <v>60</v>
      </c>
      <c r="F254" s="67">
        <v>63</v>
      </c>
      <c r="G254" s="86">
        <v>86</v>
      </c>
      <c r="H254" s="72"/>
      <c r="J254" s="69"/>
      <c r="K254" s="69"/>
      <c r="L254" s="69"/>
      <c r="M254" s="69"/>
      <c r="N254" s="69"/>
      <c r="O254" s="71">
        <v>57</v>
      </c>
      <c r="Q254" s="88" t="s">
        <v>656</v>
      </c>
      <c r="R254" s="89">
        <v>949.21851160899064</v>
      </c>
      <c r="S254" s="89">
        <v>2352.0863513146383</v>
      </c>
      <c r="T254" s="89">
        <f t="shared" si="12"/>
        <v>3301.3048629236291</v>
      </c>
      <c r="X254" s="28" t="s">
        <v>656</v>
      </c>
      <c r="Y254" s="28">
        <v>57</v>
      </c>
    </row>
    <row r="255" spans="1:25" ht="15" x14ac:dyDescent="0.25">
      <c r="A255" s="64" t="s">
        <v>109</v>
      </c>
      <c r="B255" s="64" t="s">
        <v>110</v>
      </c>
      <c r="C255" s="64" t="s">
        <v>659</v>
      </c>
      <c r="D255" s="64" t="s">
        <v>658</v>
      </c>
      <c r="E255" s="66">
        <v>109</v>
      </c>
      <c r="F255" s="67">
        <v>112</v>
      </c>
      <c r="G255" s="86">
        <v>113</v>
      </c>
      <c r="H255" s="72"/>
      <c r="J255" s="69"/>
      <c r="K255" s="69"/>
      <c r="L255" s="69"/>
      <c r="M255" s="69"/>
      <c r="N255" s="69"/>
      <c r="O255" s="71">
        <v>67</v>
      </c>
      <c r="Q255" s="88" t="s">
        <v>658</v>
      </c>
      <c r="R255" s="89">
        <v>1845.1793145964753</v>
      </c>
      <c r="S255" s="89">
        <v>3683.2987762672028</v>
      </c>
      <c r="T255" s="89">
        <f t="shared" si="12"/>
        <v>5528.4780908636785</v>
      </c>
      <c r="X255" s="28" t="s">
        <v>658</v>
      </c>
      <c r="Y255" s="28">
        <v>67</v>
      </c>
    </row>
    <row r="256" spans="1:25" ht="15" x14ac:dyDescent="0.25">
      <c r="A256" s="64" t="s">
        <v>109</v>
      </c>
      <c r="B256" s="64" t="s">
        <v>110</v>
      </c>
      <c r="C256" s="64" t="s">
        <v>661</v>
      </c>
      <c r="D256" s="64" t="s">
        <v>660</v>
      </c>
      <c r="E256" s="66">
        <v>137</v>
      </c>
      <c r="F256" s="67">
        <v>146</v>
      </c>
      <c r="G256" s="86">
        <v>183</v>
      </c>
      <c r="H256" s="72"/>
      <c r="J256" s="69"/>
      <c r="K256" s="69"/>
      <c r="L256" s="69"/>
      <c r="M256" s="69"/>
      <c r="N256" s="69"/>
      <c r="O256" s="71">
        <v>121</v>
      </c>
      <c r="Q256" s="88" t="s">
        <v>660</v>
      </c>
      <c r="R256" s="89">
        <v>2516.5091003525026</v>
      </c>
      <c r="S256" s="89">
        <v>7263.5983966425338</v>
      </c>
      <c r="T256" s="89">
        <f t="shared" si="12"/>
        <v>9780.1074969950369</v>
      </c>
      <c r="X256" s="28" t="s">
        <v>660</v>
      </c>
      <c r="Y256" s="28">
        <v>121</v>
      </c>
    </row>
    <row r="257" spans="1:25" ht="15" x14ac:dyDescent="0.25">
      <c r="A257" s="64" t="s">
        <v>109</v>
      </c>
      <c r="B257" s="64" t="s">
        <v>110</v>
      </c>
      <c r="C257" s="64" t="s">
        <v>663</v>
      </c>
      <c r="D257" s="64" t="s">
        <v>662</v>
      </c>
      <c r="E257" s="66">
        <v>50</v>
      </c>
      <c r="F257" s="67">
        <v>66</v>
      </c>
      <c r="G257" s="86">
        <v>83</v>
      </c>
      <c r="H257" s="72"/>
      <c r="J257" s="69"/>
      <c r="K257" s="69"/>
      <c r="L257" s="69"/>
      <c r="M257" s="69"/>
      <c r="N257" s="69"/>
      <c r="O257" s="71">
        <v>40</v>
      </c>
      <c r="Q257" s="88" t="s">
        <v>662</v>
      </c>
      <c r="R257" s="89">
        <v>1114.7377282117272</v>
      </c>
      <c r="S257" s="89">
        <v>2137.5226613610635</v>
      </c>
      <c r="T257" s="89">
        <f t="shared" si="12"/>
        <v>3252.2603895727907</v>
      </c>
      <c r="X257" s="28" t="s">
        <v>662</v>
      </c>
      <c r="Y257" s="28">
        <v>40</v>
      </c>
    </row>
    <row r="258" spans="1:25" ht="15" x14ac:dyDescent="0.25">
      <c r="A258" s="64" t="s">
        <v>109</v>
      </c>
      <c r="B258" s="64" t="s">
        <v>110</v>
      </c>
      <c r="C258" s="64" t="s">
        <v>665</v>
      </c>
      <c r="D258" s="64" t="s">
        <v>664</v>
      </c>
      <c r="E258" s="66">
        <v>29</v>
      </c>
      <c r="F258" s="67">
        <v>32</v>
      </c>
      <c r="G258" s="86">
        <v>44</v>
      </c>
      <c r="H258" s="72"/>
      <c r="J258" s="69"/>
      <c r="K258" s="69"/>
      <c r="L258" s="69"/>
      <c r="M258" s="69"/>
      <c r="N258" s="69"/>
      <c r="O258" s="71">
        <v>20</v>
      </c>
      <c r="Q258" s="88" t="s">
        <v>664</v>
      </c>
      <c r="R258" s="89">
        <v>484.29865685478251</v>
      </c>
      <c r="S258" s="89">
        <v>1194.5644919289407</v>
      </c>
      <c r="T258" s="89">
        <f t="shared" si="12"/>
        <v>1678.8631487837233</v>
      </c>
      <c r="X258" s="28" t="s">
        <v>664</v>
      </c>
      <c r="Y258" s="28">
        <v>20</v>
      </c>
    </row>
    <row r="259" spans="1:25" ht="15" x14ac:dyDescent="0.25">
      <c r="A259" s="64" t="s">
        <v>109</v>
      </c>
      <c r="B259" s="64" t="s">
        <v>110</v>
      </c>
      <c r="C259" s="64" t="s">
        <v>667</v>
      </c>
      <c r="D259" s="64" t="s">
        <v>666</v>
      </c>
      <c r="E259" s="66">
        <v>90</v>
      </c>
      <c r="F259" s="67">
        <v>94</v>
      </c>
      <c r="G259" s="86">
        <v>122</v>
      </c>
      <c r="H259" s="72"/>
      <c r="J259" s="69"/>
      <c r="K259" s="69"/>
      <c r="L259" s="69"/>
      <c r="M259" s="69"/>
      <c r="N259" s="69"/>
      <c r="O259" s="71">
        <v>69</v>
      </c>
      <c r="Q259" s="88" t="s">
        <v>666</v>
      </c>
      <c r="R259" s="89">
        <v>1350.5272393745877</v>
      </c>
      <c r="S259" s="89">
        <v>3405.6430056482905</v>
      </c>
      <c r="T259" s="89">
        <f t="shared" ref="T259:T322" si="13">R259+S259</f>
        <v>4756.1702450228786</v>
      </c>
      <c r="X259" s="28" t="s">
        <v>666</v>
      </c>
      <c r="Y259" s="28">
        <v>69</v>
      </c>
    </row>
    <row r="260" spans="1:25" ht="15" x14ac:dyDescent="0.25">
      <c r="A260" s="64" t="s">
        <v>109</v>
      </c>
      <c r="B260" s="64" t="s">
        <v>110</v>
      </c>
      <c r="C260" s="64" t="s">
        <v>669</v>
      </c>
      <c r="D260" s="64" t="s">
        <v>668</v>
      </c>
      <c r="E260" s="66">
        <v>18</v>
      </c>
      <c r="F260" s="67">
        <v>18</v>
      </c>
      <c r="G260" s="86">
        <v>19</v>
      </c>
      <c r="H260" s="72"/>
      <c r="J260" s="69"/>
      <c r="K260" s="69"/>
      <c r="L260" s="69"/>
      <c r="M260" s="69"/>
      <c r="N260" s="69"/>
      <c r="O260" s="71">
        <v>16</v>
      </c>
      <c r="Q260" s="88" t="s">
        <v>668</v>
      </c>
      <c r="R260" s="89">
        <v>695.64517221157405</v>
      </c>
      <c r="S260" s="89">
        <v>900.01166778811694</v>
      </c>
      <c r="T260" s="89">
        <f t="shared" si="13"/>
        <v>1595.6568399996909</v>
      </c>
      <c r="X260" s="28" t="s">
        <v>668</v>
      </c>
      <c r="Y260" s="28">
        <v>16</v>
      </c>
    </row>
    <row r="261" spans="1:25" ht="15" x14ac:dyDescent="0.25">
      <c r="A261" s="64" t="s">
        <v>109</v>
      </c>
      <c r="B261" s="64" t="s">
        <v>110</v>
      </c>
      <c r="C261" s="64" t="s">
        <v>671</v>
      </c>
      <c r="D261" s="64" t="s">
        <v>670</v>
      </c>
      <c r="E261" s="66">
        <v>33</v>
      </c>
      <c r="F261" s="67">
        <v>35</v>
      </c>
      <c r="G261" s="86">
        <v>39</v>
      </c>
      <c r="H261" s="72"/>
      <c r="J261" s="69"/>
      <c r="K261" s="69"/>
      <c r="L261" s="69"/>
      <c r="M261" s="69"/>
      <c r="N261" s="69"/>
      <c r="O261" s="71">
        <v>23</v>
      </c>
      <c r="Q261" s="88" t="s">
        <v>670</v>
      </c>
      <c r="R261" s="89">
        <v>711.72662692645974</v>
      </c>
      <c r="S261" s="89">
        <v>1345.5469111693646</v>
      </c>
      <c r="T261" s="89">
        <f t="shared" si="13"/>
        <v>2057.2735380958243</v>
      </c>
      <c r="X261" s="28" t="s">
        <v>670</v>
      </c>
      <c r="Y261" s="28">
        <v>23</v>
      </c>
    </row>
    <row r="262" spans="1:25" ht="15" x14ac:dyDescent="0.25">
      <c r="A262" s="64" t="s">
        <v>109</v>
      </c>
      <c r="B262" s="64" t="s">
        <v>110</v>
      </c>
      <c r="C262" s="64" t="s">
        <v>673</v>
      </c>
      <c r="D262" s="64" t="s">
        <v>672</v>
      </c>
      <c r="E262" s="66">
        <v>389</v>
      </c>
      <c r="F262" s="67">
        <v>413</v>
      </c>
      <c r="G262" s="86">
        <v>469</v>
      </c>
      <c r="H262" s="72"/>
      <c r="J262" s="69"/>
      <c r="K262" s="69"/>
      <c r="L262" s="69"/>
      <c r="M262" s="69"/>
      <c r="N262" s="69"/>
      <c r="O262" s="71">
        <v>257</v>
      </c>
      <c r="Q262" s="88" t="s">
        <v>672</v>
      </c>
      <c r="R262" s="89">
        <v>7876.5915924931869</v>
      </c>
      <c r="S262" s="89">
        <v>15094.282426062302</v>
      </c>
      <c r="T262" s="89">
        <f t="shared" si="13"/>
        <v>22970.874018555489</v>
      </c>
      <c r="X262" s="28" t="s">
        <v>672</v>
      </c>
      <c r="Y262" s="28">
        <v>257</v>
      </c>
    </row>
    <row r="263" spans="1:25" ht="15" x14ac:dyDescent="0.25">
      <c r="A263" s="64" t="s">
        <v>109</v>
      </c>
      <c r="B263" s="64" t="s">
        <v>110</v>
      </c>
      <c r="C263" s="64" t="s">
        <v>675</v>
      </c>
      <c r="D263" s="64" t="s">
        <v>674</v>
      </c>
      <c r="E263" s="66">
        <v>30</v>
      </c>
      <c r="F263" s="67">
        <v>30</v>
      </c>
      <c r="G263" s="86">
        <v>37</v>
      </c>
      <c r="H263" s="72"/>
      <c r="J263" s="69"/>
      <c r="K263" s="69"/>
      <c r="L263" s="69"/>
      <c r="M263" s="69"/>
      <c r="N263" s="69"/>
      <c r="O263" s="71">
        <v>18</v>
      </c>
      <c r="Q263" s="88" t="s">
        <v>674</v>
      </c>
      <c r="R263" s="89">
        <v>389.24501568951575</v>
      </c>
      <c r="S263" s="89">
        <v>1025.0025950240345</v>
      </c>
      <c r="T263" s="89">
        <f t="shared" si="13"/>
        <v>1414.2476107135503</v>
      </c>
      <c r="X263" s="28" t="s">
        <v>674</v>
      </c>
      <c r="Y263" s="28">
        <v>18</v>
      </c>
    </row>
    <row r="264" spans="1:25" ht="15" x14ac:dyDescent="0.25">
      <c r="A264" s="64" t="s">
        <v>109</v>
      </c>
      <c r="B264" s="64" t="s">
        <v>110</v>
      </c>
      <c r="C264" s="64" t="s">
        <v>677</v>
      </c>
      <c r="D264" s="64" t="s">
        <v>676</v>
      </c>
      <c r="E264" s="66">
        <v>19</v>
      </c>
      <c r="F264" s="67">
        <v>20</v>
      </c>
      <c r="G264" s="86">
        <v>22</v>
      </c>
      <c r="H264" s="72"/>
      <c r="J264" s="69"/>
      <c r="K264" s="69"/>
      <c r="L264" s="69"/>
      <c r="M264" s="69"/>
      <c r="N264" s="69"/>
      <c r="O264" s="71">
        <v>15</v>
      </c>
      <c r="Q264" s="88" t="s">
        <v>676</v>
      </c>
      <c r="R264" s="89">
        <v>419.32943474628007</v>
      </c>
      <c r="S264" s="89">
        <v>673.6750016765493</v>
      </c>
      <c r="T264" s="89">
        <f t="shared" si="13"/>
        <v>1093.0044364228293</v>
      </c>
      <c r="X264" s="28" t="s">
        <v>676</v>
      </c>
      <c r="Y264" s="28">
        <v>15</v>
      </c>
    </row>
    <row r="265" spans="1:25" ht="15" x14ac:dyDescent="0.25">
      <c r="A265" s="64" t="s">
        <v>109</v>
      </c>
      <c r="B265" s="64" t="s">
        <v>110</v>
      </c>
      <c r="C265" s="64" t="s">
        <v>679</v>
      </c>
      <c r="D265" s="64" t="s">
        <v>678</v>
      </c>
      <c r="E265" s="66">
        <v>69</v>
      </c>
      <c r="F265" s="67">
        <v>64</v>
      </c>
      <c r="G265" s="86">
        <v>87</v>
      </c>
      <c r="H265" s="72"/>
      <c r="J265" s="69"/>
      <c r="K265" s="69"/>
      <c r="L265" s="69"/>
      <c r="M265" s="69"/>
      <c r="N265" s="69"/>
      <c r="O265" s="71">
        <v>55</v>
      </c>
      <c r="Q265" s="88" t="s">
        <v>678</v>
      </c>
      <c r="R265" s="89">
        <v>1715.5896268399092</v>
      </c>
      <c r="S265" s="89">
        <v>2977.3418056260998</v>
      </c>
      <c r="T265" s="89">
        <f t="shared" si="13"/>
        <v>4692.931432466009</v>
      </c>
      <c r="X265" s="28" t="s">
        <v>678</v>
      </c>
      <c r="Y265" s="28">
        <v>55</v>
      </c>
    </row>
    <row r="266" spans="1:25" ht="15" x14ac:dyDescent="0.25">
      <c r="A266" s="64" t="s">
        <v>109</v>
      </c>
      <c r="B266" s="64" t="s">
        <v>110</v>
      </c>
      <c r="C266" s="64" t="s">
        <v>681</v>
      </c>
      <c r="D266" s="64" t="s">
        <v>680</v>
      </c>
      <c r="E266" s="66">
        <v>25</v>
      </c>
      <c r="F266" s="67">
        <v>29</v>
      </c>
      <c r="G266" s="86">
        <v>38</v>
      </c>
      <c r="H266" s="72"/>
      <c r="J266" s="69"/>
      <c r="K266" s="69"/>
      <c r="L266" s="69"/>
      <c r="M266" s="69"/>
      <c r="N266" s="69"/>
      <c r="O266" s="71">
        <v>26</v>
      </c>
      <c r="Q266" s="88" t="s">
        <v>680</v>
      </c>
      <c r="R266" s="89">
        <v>300.05577687867998</v>
      </c>
      <c r="S266" s="89">
        <v>1096.7017443364402</v>
      </c>
      <c r="T266" s="89">
        <f t="shared" si="13"/>
        <v>1396.7575212151203</v>
      </c>
      <c r="X266" s="28" t="s">
        <v>680</v>
      </c>
      <c r="Y266" s="28">
        <v>26</v>
      </c>
    </row>
    <row r="267" spans="1:25" ht="15" x14ac:dyDescent="0.25">
      <c r="A267" s="64" t="s">
        <v>109</v>
      </c>
      <c r="B267" s="64" t="s">
        <v>110</v>
      </c>
      <c r="C267" s="64" t="s">
        <v>683</v>
      </c>
      <c r="D267" s="64" t="s">
        <v>682</v>
      </c>
      <c r="E267" s="66">
        <v>48</v>
      </c>
      <c r="F267" s="67">
        <v>48</v>
      </c>
      <c r="G267" s="86">
        <v>56</v>
      </c>
      <c r="H267" s="72"/>
      <c r="J267" s="69"/>
      <c r="K267" s="69"/>
      <c r="L267" s="69"/>
      <c r="M267" s="69"/>
      <c r="N267" s="69"/>
      <c r="O267" s="71">
        <v>31</v>
      </c>
      <c r="Q267" s="88" t="s">
        <v>682</v>
      </c>
      <c r="R267" s="89">
        <v>1083.1790656748042</v>
      </c>
      <c r="S267" s="89">
        <v>1741.153404699957</v>
      </c>
      <c r="T267" s="89">
        <f t="shared" si="13"/>
        <v>2824.3324703747612</v>
      </c>
      <c r="X267" s="28" t="s">
        <v>682</v>
      </c>
      <c r="Y267" s="28">
        <v>31</v>
      </c>
    </row>
    <row r="268" spans="1:25" ht="15" x14ac:dyDescent="0.25">
      <c r="A268" s="64" t="s">
        <v>109</v>
      </c>
      <c r="B268" s="64" t="s">
        <v>110</v>
      </c>
      <c r="C268" s="64" t="s">
        <v>685</v>
      </c>
      <c r="D268" s="64" t="s">
        <v>684</v>
      </c>
      <c r="E268" s="66">
        <v>81</v>
      </c>
      <c r="F268" s="67">
        <v>83</v>
      </c>
      <c r="G268" s="86">
        <v>101</v>
      </c>
      <c r="H268" s="72"/>
      <c r="J268" s="69"/>
      <c r="K268" s="69"/>
      <c r="L268" s="69"/>
      <c r="M268" s="69"/>
      <c r="N268" s="69"/>
      <c r="O268" s="71">
        <v>55</v>
      </c>
      <c r="Q268" s="88" t="s">
        <v>684</v>
      </c>
      <c r="R268" s="89">
        <v>1437.0398960204298</v>
      </c>
      <c r="S268" s="89">
        <v>2657.8374661185553</v>
      </c>
      <c r="T268" s="89">
        <f t="shared" si="13"/>
        <v>4094.8773621389851</v>
      </c>
      <c r="X268" s="28" t="s">
        <v>684</v>
      </c>
      <c r="Y268" s="28">
        <v>55</v>
      </c>
    </row>
    <row r="269" spans="1:25" ht="15" x14ac:dyDescent="0.25">
      <c r="A269" s="64" t="s">
        <v>109</v>
      </c>
      <c r="B269" s="64" t="s">
        <v>110</v>
      </c>
      <c r="C269" s="64" t="s">
        <v>687</v>
      </c>
      <c r="D269" s="64" t="s">
        <v>686</v>
      </c>
      <c r="E269" s="66">
        <v>21</v>
      </c>
      <c r="F269" s="67">
        <v>26</v>
      </c>
      <c r="G269" s="86">
        <v>26</v>
      </c>
      <c r="H269" s="72"/>
      <c r="J269" s="69"/>
      <c r="K269" s="69"/>
      <c r="L269" s="69"/>
      <c r="M269" s="69"/>
      <c r="N269" s="69"/>
      <c r="O269" s="71">
        <v>16</v>
      </c>
      <c r="Q269" s="88" t="s">
        <v>686</v>
      </c>
      <c r="R269" s="89">
        <v>269.52521950714794</v>
      </c>
      <c r="S269" s="89">
        <v>735.97642746643987</v>
      </c>
      <c r="T269" s="89">
        <f t="shared" si="13"/>
        <v>1005.5016469735879</v>
      </c>
      <c r="X269" s="28" t="s">
        <v>686</v>
      </c>
      <c r="Y269" s="28">
        <v>16</v>
      </c>
    </row>
    <row r="270" spans="1:25" ht="15" x14ac:dyDescent="0.25">
      <c r="A270" s="64" t="s">
        <v>109</v>
      </c>
      <c r="B270" s="64" t="s">
        <v>110</v>
      </c>
      <c r="C270" s="64" t="s">
        <v>689</v>
      </c>
      <c r="D270" s="64" t="s">
        <v>688</v>
      </c>
      <c r="E270" s="66">
        <v>744</v>
      </c>
      <c r="F270" s="67">
        <v>752</v>
      </c>
      <c r="G270" s="86">
        <v>815</v>
      </c>
      <c r="H270" s="72"/>
      <c r="J270" s="69"/>
      <c r="K270" s="69"/>
      <c r="L270" s="69"/>
      <c r="M270" s="69"/>
      <c r="N270" s="69"/>
      <c r="O270" s="71">
        <v>417</v>
      </c>
      <c r="Q270" s="88" t="s">
        <v>688</v>
      </c>
      <c r="R270" s="89">
        <v>9506.7709589781098</v>
      </c>
      <c r="S270" s="89">
        <v>21258.780631658861</v>
      </c>
      <c r="T270" s="89">
        <f t="shared" si="13"/>
        <v>30765.551590636969</v>
      </c>
      <c r="X270" s="28" t="s">
        <v>688</v>
      </c>
      <c r="Y270" s="28">
        <v>417</v>
      </c>
    </row>
    <row r="271" spans="1:25" ht="15" x14ac:dyDescent="0.25">
      <c r="A271" s="64" t="s">
        <v>109</v>
      </c>
      <c r="B271" s="64" t="s">
        <v>110</v>
      </c>
      <c r="C271" s="64" t="s">
        <v>691</v>
      </c>
      <c r="D271" s="64" t="s">
        <v>690</v>
      </c>
      <c r="E271" s="66">
        <v>46</v>
      </c>
      <c r="F271" s="67">
        <v>51</v>
      </c>
      <c r="G271" s="86">
        <v>53</v>
      </c>
      <c r="H271" s="72"/>
      <c r="J271" s="69"/>
      <c r="K271" s="69"/>
      <c r="L271" s="69"/>
      <c r="M271" s="69"/>
      <c r="N271" s="69"/>
      <c r="O271" s="71">
        <v>36</v>
      </c>
      <c r="Q271" s="88" t="s">
        <v>690</v>
      </c>
      <c r="R271" s="89">
        <v>1282.9433219830785</v>
      </c>
      <c r="S271" s="89">
        <v>2106.2567119942573</v>
      </c>
      <c r="T271" s="89">
        <f t="shared" si="13"/>
        <v>3389.2000339773358</v>
      </c>
      <c r="X271" s="28" t="s">
        <v>690</v>
      </c>
      <c r="Y271" s="28">
        <v>36</v>
      </c>
    </row>
    <row r="272" spans="1:25" ht="15" x14ac:dyDescent="0.25">
      <c r="A272" s="64" t="s">
        <v>109</v>
      </c>
      <c r="B272" s="64" t="s">
        <v>110</v>
      </c>
      <c r="C272" s="64" t="s">
        <v>693</v>
      </c>
      <c r="D272" s="64" t="s">
        <v>692</v>
      </c>
      <c r="E272" s="66">
        <v>112</v>
      </c>
      <c r="F272" s="67">
        <v>126</v>
      </c>
      <c r="G272" s="86">
        <v>137</v>
      </c>
      <c r="H272" s="72"/>
      <c r="J272" s="69"/>
      <c r="K272" s="69"/>
      <c r="L272" s="69"/>
      <c r="M272" s="69"/>
      <c r="N272" s="69"/>
      <c r="O272" s="71">
        <v>90</v>
      </c>
      <c r="Q272" s="88" t="s">
        <v>692</v>
      </c>
      <c r="R272" s="89">
        <v>1987.4325186959936</v>
      </c>
      <c r="S272" s="89">
        <v>4218.9720725192547</v>
      </c>
      <c r="T272" s="89">
        <f t="shared" si="13"/>
        <v>6206.4045912152487</v>
      </c>
      <c r="X272" s="28" t="s">
        <v>692</v>
      </c>
      <c r="Y272" s="28">
        <v>90</v>
      </c>
    </row>
    <row r="273" spans="1:25" ht="15" x14ac:dyDescent="0.25">
      <c r="A273" s="64" t="s">
        <v>109</v>
      </c>
      <c r="B273" s="64" t="s">
        <v>110</v>
      </c>
      <c r="C273" s="64" t="s">
        <v>695</v>
      </c>
      <c r="D273" s="64" t="s">
        <v>694</v>
      </c>
      <c r="E273" s="66">
        <v>94</v>
      </c>
      <c r="F273" s="67">
        <v>94</v>
      </c>
      <c r="G273" s="86">
        <v>109</v>
      </c>
      <c r="H273" s="72"/>
      <c r="J273" s="69"/>
      <c r="K273" s="69"/>
      <c r="L273" s="69"/>
      <c r="M273" s="69"/>
      <c r="N273" s="69"/>
      <c r="O273" s="71">
        <v>61</v>
      </c>
      <c r="Q273" s="88" t="s">
        <v>694</v>
      </c>
      <c r="R273" s="89">
        <v>1140.3633842369729</v>
      </c>
      <c r="S273" s="89">
        <v>3468.7285684304666</v>
      </c>
      <c r="T273" s="89">
        <f t="shared" si="13"/>
        <v>4609.0919526674397</v>
      </c>
      <c r="X273" s="28" t="s">
        <v>694</v>
      </c>
      <c r="Y273" s="28">
        <v>61</v>
      </c>
    </row>
    <row r="274" spans="1:25" ht="15" x14ac:dyDescent="0.25">
      <c r="A274" s="64" t="s">
        <v>109</v>
      </c>
      <c r="B274" s="64" t="s">
        <v>110</v>
      </c>
      <c r="C274" s="64" t="s">
        <v>697</v>
      </c>
      <c r="D274" s="64" t="s">
        <v>696</v>
      </c>
      <c r="E274" s="66">
        <v>20</v>
      </c>
      <c r="F274" s="67">
        <v>21</v>
      </c>
      <c r="G274" s="86">
        <v>30</v>
      </c>
      <c r="H274" s="72"/>
      <c r="J274" s="69"/>
      <c r="K274" s="69"/>
      <c r="L274" s="69"/>
      <c r="M274" s="69"/>
      <c r="N274" s="69"/>
      <c r="O274" s="71">
        <v>18</v>
      </c>
      <c r="Q274" s="88" t="s">
        <v>696</v>
      </c>
      <c r="R274" s="89">
        <v>676.80539295033498</v>
      </c>
      <c r="S274" s="89">
        <v>902.85761406822746</v>
      </c>
      <c r="T274" s="89">
        <f t="shared" si="13"/>
        <v>1579.6630070185624</v>
      </c>
      <c r="X274" s="28" t="s">
        <v>696</v>
      </c>
      <c r="Y274" s="28">
        <v>18</v>
      </c>
    </row>
    <row r="275" spans="1:25" ht="15" x14ac:dyDescent="0.25">
      <c r="A275" s="64" t="s">
        <v>109</v>
      </c>
      <c r="B275" s="64" t="s">
        <v>110</v>
      </c>
      <c r="C275" s="64" t="s">
        <v>699</v>
      </c>
      <c r="D275" s="64" t="s">
        <v>698</v>
      </c>
      <c r="E275" s="66">
        <v>131</v>
      </c>
      <c r="F275" s="67">
        <v>139</v>
      </c>
      <c r="G275" s="86">
        <v>164</v>
      </c>
      <c r="H275" s="72"/>
      <c r="J275" s="69"/>
      <c r="K275" s="69"/>
      <c r="L275" s="69"/>
      <c r="M275" s="69"/>
      <c r="N275" s="69"/>
      <c r="O275" s="71">
        <v>124</v>
      </c>
      <c r="Q275" s="88" t="s">
        <v>698</v>
      </c>
      <c r="R275" s="89">
        <v>2295.1002530741848</v>
      </c>
      <c r="S275" s="89">
        <v>5647.8490672560829</v>
      </c>
      <c r="T275" s="89">
        <f t="shared" si="13"/>
        <v>7942.9493203302682</v>
      </c>
      <c r="X275" s="28" t="s">
        <v>698</v>
      </c>
      <c r="Y275" s="28">
        <v>124</v>
      </c>
    </row>
    <row r="276" spans="1:25" ht="15" x14ac:dyDescent="0.25">
      <c r="A276" s="64" t="s">
        <v>109</v>
      </c>
      <c r="B276" s="64" t="s">
        <v>110</v>
      </c>
      <c r="C276" s="64" t="s">
        <v>701</v>
      </c>
      <c r="D276" s="64" t="s">
        <v>700</v>
      </c>
      <c r="E276" s="66">
        <v>95</v>
      </c>
      <c r="F276" s="67">
        <v>88</v>
      </c>
      <c r="G276" s="86">
        <v>81</v>
      </c>
      <c r="H276" s="72"/>
      <c r="J276" s="69"/>
      <c r="K276" s="69"/>
      <c r="L276" s="69"/>
      <c r="M276" s="69"/>
      <c r="N276" s="69"/>
      <c r="O276" s="71">
        <v>48</v>
      </c>
      <c r="Q276" s="88" t="s">
        <v>700</v>
      </c>
      <c r="R276" s="89">
        <v>700.90771202898043</v>
      </c>
      <c r="S276" s="89">
        <v>2457.6690959579587</v>
      </c>
      <c r="T276" s="89">
        <f t="shared" si="13"/>
        <v>3158.576807986939</v>
      </c>
      <c r="X276" s="28" t="s">
        <v>700</v>
      </c>
      <c r="Y276" s="28">
        <v>48</v>
      </c>
    </row>
    <row r="277" spans="1:25" ht="15" x14ac:dyDescent="0.25">
      <c r="A277" s="64" t="s">
        <v>109</v>
      </c>
      <c r="B277" s="64" t="s">
        <v>110</v>
      </c>
      <c r="C277" s="64" t="s">
        <v>703</v>
      </c>
      <c r="D277" s="64" t="s">
        <v>702</v>
      </c>
      <c r="E277" s="66">
        <v>318</v>
      </c>
      <c r="F277" s="67">
        <v>329</v>
      </c>
      <c r="G277" s="86">
        <v>347</v>
      </c>
      <c r="H277" s="72"/>
      <c r="J277" s="69"/>
      <c r="K277" s="69"/>
      <c r="L277" s="69"/>
      <c r="M277" s="69"/>
      <c r="N277" s="69"/>
      <c r="O277" s="71">
        <v>173</v>
      </c>
      <c r="Q277" s="88" t="s">
        <v>702</v>
      </c>
      <c r="R277" s="89">
        <v>3291.9377230384994</v>
      </c>
      <c r="S277" s="89">
        <v>8098.9246954943992</v>
      </c>
      <c r="T277" s="89">
        <f t="shared" si="13"/>
        <v>11390.862418532899</v>
      </c>
      <c r="X277" s="28" t="s">
        <v>702</v>
      </c>
      <c r="Y277" s="28">
        <v>173</v>
      </c>
    </row>
    <row r="278" spans="1:25" ht="15" x14ac:dyDescent="0.25">
      <c r="A278" s="64" t="s">
        <v>109</v>
      </c>
      <c r="B278" s="64" t="s">
        <v>110</v>
      </c>
      <c r="C278" s="64" t="s">
        <v>705</v>
      </c>
      <c r="D278" s="64" t="s">
        <v>704</v>
      </c>
      <c r="E278" s="66">
        <v>15</v>
      </c>
      <c r="F278" s="67">
        <v>16</v>
      </c>
      <c r="G278" s="86">
        <v>17</v>
      </c>
      <c r="H278" s="72"/>
      <c r="J278" s="69"/>
      <c r="K278" s="69"/>
      <c r="L278" s="69"/>
      <c r="M278" s="69"/>
      <c r="N278" s="69"/>
      <c r="O278" s="71">
        <v>10</v>
      </c>
      <c r="Q278" s="88" t="s">
        <v>704</v>
      </c>
      <c r="R278" s="89">
        <v>439.70847766847743</v>
      </c>
      <c r="S278" s="89">
        <v>678.98533646379565</v>
      </c>
      <c r="T278" s="89">
        <f t="shared" si="13"/>
        <v>1118.693814132273</v>
      </c>
      <c r="X278" s="28" t="s">
        <v>704</v>
      </c>
      <c r="Y278" s="28">
        <v>10</v>
      </c>
    </row>
    <row r="279" spans="1:25" ht="15" x14ac:dyDescent="0.25">
      <c r="A279" s="64" t="s">
        <v>109</v>
      </c>
      <c r="B279" s="64" t="s">
        <v>110</v>
      </c>
      <c r="C279" s="64" t="s">
        <v>707</v>
      </c>
      <c r="D279" s="64" t="s">
        <v>706</v>
      </c>
      <c r="E279" s="66">
        <v>51</v>
      </c>
      <c r="F279" s="67">
        <v>49</v>
      </c>
      <c r="G279" s="86">
        <v>56</v>
      </c>
      <c r="H279" s="72"/>
      <c r="J279" s="69"/>
      <c r="K279" s="69"/>
      <c r="L279" s="69"/>
      <c r="M279" s="69"/>
      <c r="N279" s="69"/>
      <c r="O279" s="71">
        <v>36</v>
      </c>
      <c r="Q279" s="88" t="s">
        <v>706</v>
      </c>
      <c r="R279" s="89">
        <v>1108.0601049370252</v>
      </c>
      <c r="S279" s="89">
        <v>2020.4169671529576</v>
      </c>
      <c r="T279" s="89">
        <f t="shared" si="13"/>
        <v>3128.4770720899828</v>
      </c>
      <c r="X279" s="28" t="s">
        <v>706</v>
      </c>
      <c r="Y279" s="28">
        <v>36</v>
      </c>
    </row>
    <row r="280" spans="1:25" ht="15" x14ac:dyDescent="0.25">
      <c r="A280" s="64" t="s">
        <v>109</v>
      </c>
      <c r="B280" s="64" t="s">
        <v>110</v>
      </c>
      <c r="C280" s="64" t="s">
        <v>709</v>
      </c>
      <c r="D280" s="64" t="s">
        <v>708</v>
      </c>
      <c r="E280" s="66">
        <v>60</v>
      </c>
      <c r="F280" s="67">
        <v>56</v>
      </c>
      <c r="G280" s="86">
        <v>71</v>
      </c>
      <c r="H280" s="72"/>
      <c r="J280" s="69"/>
      <c r="K280" s="69"/>
      <c r="L280" s="69"/>
      <c r="M280" s="69"/>
      <c r="N280" s="69"/>
      <c r="O280" s="71">
        <v>41</v>
      </c>
      <c r="Q280" s="88" t="s">
        <v>708</v>
      </c>
      <c r="R280" s="89">
        <v>998.64579512610317</v>
      </c>
      <c r="S280" s="89">
        <v>2261.1188886848495</v>
      </c>
      <c r="T280" s="89">
        <f t="shared" si="13"/>
        <v>3259.7646838109526</v>
      </c>
      <c r="X280" s="28" t="s">
        <v>708</v>
      </c>
      <c r="Y280" s="28">
        <v>41</v>
      </c>
    </row>
    <row r="281" spans="1:25" ht="15" x14ac:dyDescent="0.25">
      <c r="A281" s="64" t="s">
        <v>109</v>
      </c>
      <c r="B281" s="64" t="s">
        <v>110</v>
      </c>
      <c r="C281" s="64" t="s">
        <v>711</v>
      </c>
      <c r="D281" s="64" t="s">
        <v>710</v>
      </c>
      <c r="E281" s="66">
        <v>30</v>
      </c>
      <c r="F281" s="67">
        <v>35</v>
      </c>
      <c r="G281" s="86">
        <v>45</v>
      </c>
      <c r="H281" s="72"/>
      <c r="J281" s="69"/>
      <c r="K281" s="69"/>
      <c r="L281" s="69"/>
      <c r="M281" s="69"/>
      <c r="N281" s="69"/>
      <c r="O281" s="71">
        <v>20</v>
      </c>
      <c r="Q281" s="88" t="s">
        <v>710</v>
      </c>
      <c r="R281" s="89">
        <v>1140.0881291380149</v>
      </c>
      <c r="S281" s="89">
        <v>1154.5230080640492</v>
      </c>
      <c r="T281" s="89">
        <f t="shared" si="13"/>
        <v>2294.6111372020641</v>
      </c>
      <c r="X281" s="28" t="s">
        <v>710</v>
      </c>
      <c r="Y281" s="28">
        <v>20</v>
      </c>
    </row>
    <row r="282" spans="1:25" ht="15" x14ac:dyDescent="0.25">
      <c r="A282" s="64" t="s">
        <v>109</v>
      </c>
      <c r="B282" s="64" t="s">
        <v>110</v>
      </c>
      <c r="C282" s="64" t="s">
        <v>713</v>
      </c>
      <c r="D282" s="64" t="s">
        <v>712</v>
      </c>
      <c r="E282" s="66">
        <v>26</v>
      </c>
      <c r="F282" s="67">
        <v>29</v>
      </c>
      <c r="G282" s="86">
        <v>36</v>
      </c>
      <c r="H282" s="72"/>
      <c r="J282" s="69"/>
      <c r="K282" s="69"/>
      <c r="L282" s="69"/>
      <c r="M282" s="69"/>
      <c r="N282" s="69"/>
      <c r="O282" s="71">
        <v>23</v>
      </c>
      <c r="Q282" s="88" t="s">
        <v>712</v>
      </c>
      <c r="R282" s="89">
        <v>621.87955948131832</v>
      </c>
      <c r="S282" s="89">
        <v>1163.4463975173608</v>
      </c>
      <c r="T282" s="89">
        <f t="shared" si="13"/>
        <v>1785.325956998679</v>
      </c>
      <c r="X282" s="28" t="s">
        <v>712</v>
      </c>
      <c r="Y282" s="28">
        <v>23</v>
      </c>
    </row>
    <row r="283" spans="1:25" ht="15" x14ac:dyDescent="0.25">
      <c r="A283" s="64" t="s">
        <v>109</v>
      </c>
      <c r="B283" s="64" t="s">
        <v>110</v>
      </c>
      <c r="C283" s="64" t="s">
        <v>715</v>
      </c>
      <c r="D283" s="64" t="s">
        <v>714</v>
      </c>
      <c r="E283" s="66">
        <v>57</v>
      </c>
      <c r="F283" s="67">
        <v>83</v>
      </c>
      <c r="G283" s="86">
        <v>91</v>
      </c>
      <c r="H283" s="72"/>
      <c r="J283" s="69"/>
      <c r="K283" s="69"/>
      <c r="L283" s="69"/>
      <c r="M283" s="69"/>
      <c r="N283" s="69"/>
      <c r="O283" s="71">
        <v>61</v>
      </c>
      <c r="Q283" s="88" t="s">
        <v>714</v>
      </c>
      <c r="R283" s="89">
        <v>1243.5648193441893</v>
      </c>
      <c r="S283" s="89">
        <v>2802.4866025402775</v>
      </c>
      <c r="T283" s="89">
        <f t="shared" si="13"/>
        <v>4046.0514218844669</v>
      </c>
      <c r="X283" s="28" t="s">
        <v>714</v>
      </c>
      <c r="Y283" s="28">
        <v>61</v>
      </c>
    </row>
    <row r="284" spans="1:25" ht="15" x14ac:dyDescent="0.25">
      <c r="A284" s="64" t="s">
        <v>109</v>
      </c>
      <c r="B284" s="64" t="s">
        <v>110</v>
      </c>
      <c r="C284" s="64" t="s">
        <v>717</v>
      </c>
      <c r="D284" s="64" t="s">
        <v>716</v>
      </c>
      <c r="E284" s="66">
        <v>121</v>
      </c>
      <c r="F284" s="67">
        <v>122</v>
      </c>
      <c r="G284" s="86">
        <v>129</v>
      </c>
      <c r="H284" s="72"/>
      <c r="J284" s="69"/>
      <c r="K284" s="69"/>
      <c r="L284" s="69"/>
      <c r="M284" s="69"/>
      <c r="N284" s="69"/>
      <c r="O284" s="71">
        <v>59</v>
      </c>
      <c r="Q284" s="88" t="s">
        <v>716</v>
      </c>
      <c r="R284" s="89">
        <v>1540.595284078973</v>
      </c>
      <c r="S284" s="89">
        <v>3288.3742480909141</v>
      </c>
      <c r="T284" s="89">
        <f t="shared" si="13"/>
        <v>4828.9695321698873</v>
      </c>
      <c r="X284" s="28" t="s">
        <v>716</v>
      </c>
      <c r="Y284" s="28">
        <v>59</v>
      </c>
    </row>
    <row r="285" spans="1:25" ht="15" x14ac:dyDescent="0.25">
      <c r="A285" s="64" t="s">
        <v>109</v>
      </c>
      <c r="B285" s="64" t="s">
        <v>110</v>
      </c>
      <c r="C285" s="64" t="s">
        <v>719</v>
      </c>
      <c r="D285" s="64" t="s">
        <v>718</v>
      </c>
      <c r="E285" s="66">
        <v>41</v>
      </c>
      <c r="F285" s="67">
        <v>42</v>
      </c>
      <c r="G285" s="86">
        <v>42</v>
      </c>
      <c r="H285" s="72"/>
      <c r="J285" s="69"/>
      <c r="K285" s="69"/>
      <c r="L285" s="69"/>
      <c r="M285" s="69"/>
      <c r="N285" s="69"/>
      <c r="O285" s="71">
        <v>29</v>
      </c>
      <c r="Q285" s="88" t="s">
        <v>718</v>
      </c>
      <c r="R285" s="89">
        <v>810.81982687783739</v>
      </c>
      <c r="S285" s="89">
        <v>1463.9324503007306</v>
      </c>
      <c r="T285" s="89">
        <f t="shared" si="13"/>
        <v>2274.752277178568</v>
      </c>
      <c r="X285" s="28" t="s">
        <v>718</v>
      </c>
      <c r="Y285" s="28">
        <v>29</v>
      </c>
    </row>
    <row r="286" spans="1:25" ht="15" x14ac:dyDescent="0.25">
      <c r="A286" s="64" t="s">
        <v>109</v>
      </c>
      <c r="B286" s="64" t="s">
        <v>110</v>
      </c>
      <c r="C286" s="64" t="s">
        <v>721</v>
      </c>
      <c r="D286" s="64" t="s">
        <v>720</v>
      </c>
      <c r="E286" s="66">
        <v>100</v>
      </c>
      <c r="F286" s="67">
        <v>102</v>
      </c>
      <c r="G286" s="86">
        <v>128</v>
      </c>
      <c r="H286" s="72"/>
      <c r="J286" s="69"/>
      <c r="K286" s="69"/>
      <c r="L286" s="69"/>
      <c r="M286" s="69"/>
      <c r="N286" s="69"/>
      <c r="O286" s="71">
        <v>87</v>
      </c>
      <c r="Q286" s="88" t="s">
        <v>720</v>
      </c>
      <c r="R286" s="89">
        <v>2008.6161128663621</v>
      </c>
      <c r="S286" s="89">
        <v>5955.676789191326</v>
      </c>
      <c r="T286" s="89">
        <f t="shared" si="13"/>
        <v>7964.2929020576885</v>
      </c>
      <c r="X286" s="28" t="s">
        <v>720</v>
      </c>
      <c r="Y286" s="28">
        <v>87</v>
      </c>
    </row>
    <row r="287" spans="1:25" ht="15" x14ac:dyDescent="0.25">
      <c r="A287" s="64" t="s">
        <v>109</v>
      </c>
      <c r="B287" s="64" t="s">
        <v>110</v>
      </c>
      <c r="C287" s="64" t="s">
        <v>723</v>
      </c>
      <c r="D287" s="64" t="s">
        <v>722</v>
      </c>
      <c r="E287" s="66">
        <v>43</v>
      </c>
      <c r="F287" s="67">
        <v>41</v>
      </c>
      <c r="G287" s="86">
        <v>55</v>
      </c>
      <c r="H287" s="72"/>
      <c r="J287" s="69"/>
      <c r="K287" s="69"/>
      <c r="L287" s="69"/>
      <c r="M287" s="69"/>
      <c r="N287" s="69"/>
      <c r="O287" s="71">
        <v>24</v>
      </c>
      <c r="Q287" s="88" t="s">
        <v>722</v>
      </c>
      <c r="R287" s="89">
        <v>590.38172076264743</v>
      </c>
      <c r="S287" s="89">
        <v>1242.112939057806</v>
      </c>
      <c r="T287" s="89">
        <f t="shared" si="13"/>
        <v>1832.4946598204533</v>
      </c>
      <c r="X287" s="28" t="s">
        <v>722</v>
      </c>
      <c r="Y287" s="28">
        <v>24</v>
      </c>
    </row>
    <row r="288" spans="1:25" ht="15" x14ac:dyDescent="0.25">
      <c r="A288" s="64" t="s">
        <v>109</v>
      </c>
      <c r="B288" s="64" t="s">
        <v>110</v>
      </c>
      <c r="C288" s="64" t="s">
        <v>725</v>
      </c>
      <c r="D288" s="64" t="s">
        <v>724</v>
      </c>
      <c r="E288" s="66">
        <v>18</v>
      </c>
      <c r="F288" s="67">
        <v>16</v>
      </c>
      <c r="G288" s="86">
        <v>23</v>
      </c>
      <c r="H288" s="72"/>
      <c r="J288" s="69"/>
      <c r="K288" s="69"/>
      <c r="L288" s="69"/>
      <c r="M288" s="69"/>
      <c r="N288" s="69"/>
      <c r="O288" s="71">
        <v>17</v>
      </c>
      <c r="Q288" s="88" t="s">
        <v>724</v>
      </c>
      <c r="R288" s="89">
        <v>636.54178382745465</v>
      </c>
      <c r="S288" s="89">
        <v>831.25593872292734</v>
      </c>
      <c r="T288" s="89">
        <f t="shared" si="13"/>
        <v>1467.7977225503819</v>
      </c>
      <c r="X288" s="28" t="s">
        <v>724</v>
      </c>
      <c r="Y288" s="28">
        <v>17</v>
      </c>
    </row>
    <row r="289" spans="1:25" ht="15" x14ac:dyDescent="0.25">
      <c r="A289" s="64" t="s">
        <v>109</v>
      </c>
      <c r="B289" s="64" t="s">
        <v>110</v>
      </c>
      <c r="C289" s="64" t="s">
        <v>727</v>
      </c>
      <c r="D289" s="64" t="s">
        <v>726</v>
      </c>
      <c r="E289" s="66">
        <v>6</v>
      </c>
      <c r="F289" s="67">
        <v>7</v>
      </c>
      <c r="G289" s="86">
        <v>9</v>
      </c>
      <c r="H289" s="72"/>
      <c r="J289" s="69"/>
      <c r="K289" s="69"/>
      <c r="L289" s="69"/>
      <c r="M289" s="69"/>
      <c r="N289" s="69"/>
      <c r="O289" s="71">
        <v>8</v>
      </c>
      <c r="Q289" s="88" t="s">
        <v>726</v>
      </c>
      <c r="R289" s="89">
        <v>262.46382586430633</v>
      </c>
      <c r="S289" s="89">
        <v>449.89368015606095</v>
      </c>
      <c r="T289" s="89">
        <f t="shared" si="13"/>
        <v>712.35750602036728</v>
      </c>
      <c r="X289" s="28" t="s">
        <v>726</v>
      </c>
      <c r="Y289" s="28">
        <v>8</v>
      </c>
    </row>
    <row r="290" spans="1:25" ht="15" x14ac:dyDescent="0.25">
      <c r="A290" s="64" t="s">
        <v>109</v>
      </c>
      <c r="B290" s="64" t="s">
        <v>110</v>
      </c>
      <c r="C290" s="64" t="s">
        <v>729</v>
      </c>
      <c r="D290" s="64" t="s">
        <v>728</v>
      </c>
      <c r="E290" s="66">
        <v>97</v>
      </c>
      <c r="F290" s="67">
        <v>108</v>
      </c>
      <c r="G290" s="86">
        <v>121</v>
      </c>
      <c r="H290" s="72"/>
      <c r="J290" s="69"/>
      <c r="K290" s="69"/>
      <c r="L290" s="69"/>
      <c r="M290" s="69"/>
      <c r="N290" s="69"/>
      <c r="O290" s="71">
        <v>67</v>
      </c>
      <c r="Q290" s="88" t="s">
        <v>728</v>
      </c>
      <c r="R290" s="89">
        <v>1259.5954729108259</v>
      </c>
      <c r="S290" s="89">
        <v>2662.1263206711969</v>
      </c>
      <c r="T290" s="89">
        <f t="shared" si="13"/>
        <v>3921.7217935820227</v>
      </c>
      <c r="X290" s="28" t="s">
        <v>728</v>
      </c>
      <c r="Y290" s="28">
        <v>67</v>
      </c>
    </row>
    <row r="291" spans="1:25" ht="15" x14ac:dyDescent="0.25">
      <c r="A291" s="64" t="s">
        <v>109</v>
      </c>
      <c r="B291" s="64" t="s">
        <v>110</v>
      </c>
      <c r="C291" s="64" t="s">
        <v>731</v>
      </c>
      <c r="D291" s="64" t="s">
        <v>730</v>
      </c>
      <c r="E291" s="66">
        <v>83</v>
      </c>
      <c r="F291" s="67">
        <v>90</v>
      </c>
      <c r="G291" s="86">
        <v>115</v>
      </c>
      <c r="H291" s="72"/>
      <c r="J291" s="69"/>
      <c r="K291" s="69"/>
      <c r="L291" s="69"/>
      <c r="M291" s="69"/>
      <c r="N291" s="69"/>
      <c r="O291" s="71">
        <v>61</v>
      </c>
      <c r="Q291" s="88" t="s">
        <v>730</v>
      </c>
      <c r="R291" s="89">
        <v>2828.9132321818961</v>
      </c>
      <c r="S291" s="89">
        <v>3649.0843565668692</v>
      </c>
      <c r="T291" s="89">
        <f t="shared" si="13"/>
        <v>6477.9975887487653</v>
      </c>
      <c r="X291" s="28" t="s">
        <v>730</v>
      </c>
      <c r="Y291" s="28">
        <v>61</v>
      </c>
    </row>
    <row r="292" spans="1:25" ht="15" x14ac:dyDescent="0.25">
      <c r="A292" s="64" t="s">
        <v>109</v>
      </c>
      <c r="B292" s="64" t="s">
        <v>110</v>
      </c>
      <c r="C292" s="64" t="s">
        <v>733</v>
      </c>
      <c r="D292" s="64" t="s">
        <v>732</v>
      </c>
      <c r="E292" s="66">
        <v>92</v>
      </c>
      <c r="F292" s="67">
        <v>94</v>
      </c>
      <c r="G292" s="86">
        <v>102</v>
      </c>
      <c r="H292" s="72"/>
      <c r="J292" s="69"/>
      <c r="K292" s="69"/>
      <c r="L292" s="69"/>
      <c r="M292" s="69"/>
      <c r="N292" s="69"/>
      <c r="O292" s="71">
        <v>67</v>
      </c>
      <c r="Q292" s="88" t="s">
        <v>732</v>
      </c>
      <c r="R292" s="89">
        <v>1537.5625540320518</v>
      </c>
      <c r="S292" s="89">
        <v>2834.0170820634667</v>
      </c>
      <c r="T292" s="89">
        <f t="shared" si="13"/>
        <v>4371.5796360955183</v>
      </c>
      <c r="X292" s="28" t="s">
        <v>732</v>
      </c>
      <c r="Y292" s="28">
        <v>67</v>
      </c>
    </row>
    <row r="293" spans="1:25" ht="15" x14ac:dyDescent="0.25">
      <c r="A293" s="64" t="s">
        <v>109</v>
      </c>
      <c r="B293" s="64" t="s">
        <v>110</v>
      </c>
      <c r="C293" s="64" t="s">
        <v>735</v>
      </c>
      <c r="D293" s="64" t="s">
        <v>734</v>
      </c>
      <c r="E293" s="66">
        <v>116</v>
      </c>
      <c r="F293" s="67">
        <v>122</v>
      </c>
      <c r="G293" s="86">
        <v>121</v>
      </c>
      <c r="H293" s="72"/>
      <c r="J293" s="69"/>
      <c r="K293" s="69"/>
      <c r="L293" s="69"/>
      <c r="M293" s="69"/>
      <c r="N293" s="69"/>
      <c r="O293" s="71">
        <v>69</v>
      </c>
      <c r="Q293" s="88" t="s">
        <v>734</v>
      </c>
      <c r="R293" s="89">
        <v>1537.891820226298</v>
      </c>
      <c r="S293" s="89">
        <v>3368.4942086270589</v>
      </c>
      <c r="T293" s="89">
        <f t="shared" si="13"/>
        <v>4906.3860288533569</v>
      </c>
      <c r="X293" s="28" t="s">
        <v>734</v>
      </c>
      <c r="Y293" s="28">
        <v>69</v>
      </c>
    </row>
    <row r="294" spans="1:25" ht="15" x14ac:dyDescent="0.25">
      <c r="A294" s="64" t="s">
        <v>109</v>
      </c>
      <c r="B294" s="64" t="s">
        <v>110</v>
      </c>
      <c r="C294" s="64" t="s">
        <v>737</v>
      </c>
      <c r="D294" s="64" t="s">
        <v>736</v>
      </c>
      <c r="E294" s="66">
        <v>1591</v>
      </c>
      <c r="F294" s="67">
        <v>1681</v>
      </c>
      <c r="G294" s="86">
        <v>1873</v>
      </c>
      <c r="H294" s="72"/>
      <c r="J294" s="69"/>
      <c r="K294" s="69"/>
      <c r="L294" s="69"/>
      <c r="M294" s="69"/>
      <c r="N294" s="69"/>
      <c r="O294" s="71">
        <v>890</v>
      </c>
      <c r="Q294" s="88" t="s">
        <v>736</v>
      </c>
      <c r="R294" s="89">
        <v>37092.919476142102</v>
      </c>
      <c r="S294" s="89">
        <v>58923.020223943597</v>
      </c>
      <c r="T294" s="89">
        <f t="shared" si="13"/>
        <v>96015.939700085699</v>
      </c>
      <c r="X294" s="28" t="s">
        <v>736</v>
      </c>
      <c r="Y294" s="28">
        <v>890</v>
      </c>
    </row>
    <row r="295" spans="1:25" ht="15" x14ac:dyDescent="0.25">
      <c r="A295" s="64" t="s">
        <v>109</v>
      </c>
      <c r="B295" s="64" t="s">
        <v>110</v>
      </c>
      <c r="C295" s="64" t="s">
        <v>739</v>
      </c>
      <c r="D295" s="64" t="s">
        <v>738</v>
      </c>
      <c r="E295" s="66">
        <v>14</v>
      </c>
      <c r="F295" s="67">
        <v>16</v>
      </c>
      <c r="G295" s="86">
        <v>22</v>
      </c>
      <c r="H295" s="72"/>
      <c r="J295" s="69"/>
      <c r="K295" s="69"/>
      <c r="L295" s="69"/>
      <c r="M295" s="69"/>
      <c r="N295" s="69"/>
      <c r="O295" s="71">
        <v>18</v>
      </c>
      <c r="Q295" s="88" t="s">
        <v>738</v>
      </c>
      <c r="R295" s="89">
        <v>757.84299698082225</v>
      </c>
      <c r="S295" s="89">
        <v>1100.5199052444498</v>
      </c>
      <c r="T295" s="89">
        <f t="shared" si="13"/>
        <v>1858.3629022252721</v>
      </c>
      <c r="X295" s="28" t="s">
        <v>738</v>
      </c>
      <c r="Y295" s="28">
        <v>18</v>
      </c>
    </row>
    <row r="296" spans="1:25" ht="15" x14ac:dyDescent="0.25">
      <c r="A296" s="64" t="s">
        <v>109</v>
      </c>
      <c r="B296" s="64" t="s">
        <v>110</v>
      </c>
      <c r="C296" s="64" t="s">
        <v>741</v>
      </c>
      <c r="D296" s="64" t="s">
        <v>740</v>
      </c>
      <c r="E296" s="66">
        <v>29</v>
      </c>
      <c r="F296" s="67">
        <v>33</v>
      </c>
      <c r="G296" s="86">
        <v>39</v>
      </c>
      <c r="H296" s="72"/>
      <c r="J296" s="69"/>
      <c r="K296" s="69"/>
      <c r="L296" s="69"/>
      <c r="M296" s="69"/>
      <c r="N296" s="69"/>
      <c r="O296" s="71">
        <v>26</v>
      </c>
      <c r="Q296" s="88" t="s">
        <v>740</v>
      </c>
      <c r="R296" s="89">
        <v>551.14233013622402</v>
      </c>
      <c r="S296" s="89">
        <v>1257.9337861015506</v>
      </c>
      <c r="T296" s="89">
        <f t="shared" si="13"/>
        <v>1809.0761162377746</v>
      </c>
      <c r="X296" s="28" t="s">
        <v>740</v>
      </c>
      <c r="Y296" s="28">
        <v>26</v>
      </c>
    </row>
    <row r="297" spans="1:25" ht="15" x14ac:dyDescent="0.25">
      <c r="A297" s="64" t="s">
        <v>109</v>
      </c>
      <c r="B297" s="64" t="s">
        <v>110</v>
      </c>
      <c r="C297" s="64" t="s">
        <v>743</v>
      </c>
      <c r="D297" s="64" t="s">
        <v>742</v>
      </c>
      <c r="E297" s="66">
        <v>82</v>
      </c>
      <c r="F297" s="67">
        <v>83</v>
      </c>
      <c r="G297" s="86">
        <v>88</v>
      </c>
      <c r="H297" s="72"/>
      <c r="J297" s="69"/>
      <c r="K297" s="69"/>
      <c r="L297" s="69"/>
      <c r="M297" s="69"/>
      <c r="N297" s="69"/>
      <c r="O297" s="71">
        <v>71</v>
      </c>
      <c r="Q297" s="88" t="s">
        <v>742</v>
      </c>
      <c r="R297" s="89">
        <v>1402.1662080813383</v>
      </c>
      <c r="S297" s="89">
        <v>3354.730825615698</v>
      </c>
      <c r="T297" s="89">
        <f t="shared" si="13"/>
        <v>4756.897033697036</v>
      </c>
      <c r="X297" s="28" t="s">
        <v>742</v>
      </c>
      <c r="Y297" s="28">
        <v>71</v>
      </c>
    </row>
    <row r="298" spans="1:25" ht="15" x14ac:dyDescent="0.25">
      <c r="A298" s="64" t="s">
        <v>109</v>
      </c>
      <c r="B298" s="64" t="s">
        <v>110</v>
      </c>
      <c r="C298" s="64" t="s">
        <v>745</v>
      </c>
      <c r="D298" s="64" t="s">
        <v>744</v>
      </c>
      <c r="E298" s="66">
        <v>101</v>
      </c>
      <c r="F298" s="67">
        <v>101</v>
      </c>
      <c r="G298" s="86">
        <v>110</v>
      </c>
      <c r="H298" s="72"/>
      <c r="J298" s="69"/>
      <c r="K298" s="69"/>
      <c r="L298" s="69"/>
      <c r="M298" s="69"/>
      <c r="N298" s="69"/>
      <c r="O298" s="71">
        <v>61</v>
      </c>
      <c r="Q298" s="88" t="s">
        <v>744</v>
      </c>
      <c r="R298" s="89">
        <v>1083.3902563048296</v>
      </c>
      <c r="S298" s="89">
        <v>2464.0150621275493</v>
      </c>
      <c r="T298" s="89">
        <f t="shared" si="13"/>
        <v>3547.4053184323789</v>
      </c>
      <c r="X298" s="28" t="s">
        <v>744</v>
      </c>
      <c r="Y298" s="28">
        <v>61</v>
      </c>
    </row>
    <row r="299" spans="1:25" ht="15" x14ac:dyDescent="0.25">
      <c r="A299" s="64" t="s">
        <v>109</v>
      </c>
      <c r="B299" s="64" t="s">
        <v>110</v>
      </c>
      <c r="C299" s="64" t="s">
        <v>747</v>
      </c>
      <c r="D299" s="64" t="s">
        <v>746</v>
      </c>
      <c r="E299" s="66">
        <v>16</v>
      </c>
      <c r="F299" s="67">
        <v>16</v>
      </c>
      <c r="G299" s="86">
        <v>27</v>
      </c>
      <c r="H299" s="72"/>
      <c r="J299" s="69"/>
      <c r="K299" s="69"/>
      <c r="L299" s="69"/>
      <c r="M299" s="69"/>
      <c r="N299" s="69"/>
      <c r="O299" s="71">
        <v>18</v>
      </c>
      <c r="Q299" s="88" t="s">
        <v>746</v>
      </c>
      <c r="R299" s="89">
        <v>701.90838983800063</v>
      </c>
      <c r="S299" s="89">
        <v>1066.6453528398522</v>
      </c>
      <c r="T299" s="89">
        <f t="shared" si="13"/>
        <v>1768.5537426778528</v>
      </c>
      <c r="X299" s="28" t="s">
        <v>746</v>
      </c>
      <c r="Y299" s="28">
        <v>18</v>
      </c>
    </row>
    <row r="300" spans="1:25" ht="15" x14ac:dyDescent="0.25">
      <c r="A300" s="64" t="s">
        <v>109</v>
      </c>
      <c r="B300" s="64" t="s">
        <v>110</v>
      </c>
      <c r="C300" s="64" t="s">
        <v>749</v>
      </c>
      <c r="D300" s="64" t="s">
        <v>748</v>
      </c>
      <c r="E300" s="66">
        <v>77</v>
      </c>
      <c r="F300" s="67">
        <v>76</v>
      </c>
      <c r="G300" s="86">
        <v>80</v>
      </c>
      <c r="H300" s="72"/>
      <c r="J300" s="69"/>
      <c r="K300" s="69"/>
      <c r="L300" s="69"/>
      <c r="M300" s="69"/>
      <c r="N300" s="69"/>
      <c r="O300" s="71">
        <v>48</v>
      </c>
      <c r="Q300" s="88" t="s">
        <v>748</v>
      </c>
      <c r="R300" s="89">
        <v>1088.9654290938518</v>
      </c>
      <c r="S300" s="89">
        <v>2616.707797255478</v>
      </c>
      <c r="T300" s="89">
        <f t="shared" si="13"/>
        <v>3705.6732263493295</v>
      </c>
      <c r="X300" s="28" t="s">
        <v>748</v>
      </c>
      <c r="Y300" s="28">
        <v>48</v>
      </c>
    </row>
    <row r="301" spans="1:25" ht="15" x14ac:dyDescent="0.25">
      <c r="A301" s="64" t="s">
        <v>109</v>
      </c>
      <c r="B301" s="64" t="s">
        <v>110</v>
      </c>
      <c r="C301" s="64" t="s">
        <v>751</v>
      </c>
      <c r="D301" s="64" t="s">
        <v>750</v>
      </c>
      <c r="E301" s="66">
        <v>37</v>
      </c>
      <c r="F301" s="67">
        <v>39</v>
      </c>
      <c r="G301" s="86">
        <v>38</v>
      </c>
      <c r="H301" s="72"/>
      <c r="J301" s="69"/>
      <c r="K301" s="69"/>
      <c r="L301" s="69"/>
      <c r="M301" s="69"/>
      <c r="N301" s="69"/>
      <c r="O301" s="71">
        <v>26</v>
      </c>
      <c r="Q301" s="88" t="s">
        <v>750</v>
      </c>
      <c r="R301" s="89">
        <v>1036.7468613386498</v>
      </c>
      <c r="S301" s="89">
        <v>1628.6880584448131</v>
      </c>
      <c r="T301" s="89">
        <f t="shared" si="13"/>
        <v>2665.4349197834626</v>
      </c>
      <c r="X301" s="28" t="s">
        <v>750</v>
      </c>
      <c r="Y301" s="28">
        <v>26</v>
      </c>
    </row>
    <row r="302" spans="1:25" ht="15" x14ac:dyDescent="0.25">
      <c r="A302" s="64" t="s">
        <v>109</v>
      </c>
      <c r="B302" s="64" t="s">
        <v>110</v>
      </c>
      <c r="C302" s="64" t="s">
        <v>753</v>
      </c>
      <c r="D302" s="64" t="s">
        <v>752</v>
      </c>
      <c r="E302" s="66">
        <v>64</v>
      </c>
      <c r="F302" s="67">
        <v>76</v>
      </c>
      <c r="G302" s="86">
        <v>85</v>
      </c>
      <c r="H302" s="72"/>
      <c r="J302" s="69"/>
      <c r="K302" s="69"/>
      <c r="L302" s="69"/>
      <c r="M302" s="69"/>
      <c r="N302" s="69"/>
      <c r="O302" s="71">
        <v>48</v>
      </c>
      <c r="Q302" s="88" t="s">
        <v>752</v>
      </c>
      <c r="R302" s="89">
        <v>1108.7384571297271</v>
      </c>
      <c r="S302" s="89">
        <v>2354.6311851825494</v>
      </c>
      <c r="T302" s="89">
        <f t="shared" si="13"/>
        <v>3463.3696423122765</v>
      </c>
      <c r="X302" s="28" t="s">
        <v>752</v>
      </c>
      <c r="Y302" s="28">
        <v>48</v>
      </c>
    </row>
    <row r="303" spans="1:25" ht="15" x14ac:dyDescent="0.25">
      <c r="A303" s="64" t="s">
        <v>109</v>
      </c>
      <c r="B303" s="64" t="s">
        <v>110</v>
      </c>
      <c r="C303" s="64" t="s">
        <v>755</v>
      </c>
      <c r="D303" s="64" t="s">
        <v>754</v>
      </c>
      <c r="E303" s="66">
        <v>39</v>
      </c>
      <c r="F303" s="67">
        <v>40</v>
      </c>
      <c r="G303" s="86">
        <v>38</v>
      </c>
      <c r="H303" s="72"/>
      <c r="J303" s="69"/>
      <c r="K303" s="69"/>
      <c r="L303" s="69"/>
      <c r="M303" s="69"/>
      <c r="N303" s="69"/>
      <c r="O303" s="71">
        <v>22</v>
      </c>
      <c r="Q303" s="88" t="s">
        <v>754</v>
      </c>
      <c r="R303" s="89">
        <v>1029.7787725123032</v>
      </c>
      <c r="S303" s="89">
        <v>1502.1041953534173</v>
      </c>
      <c r="T303" s="89">
        <f t="shared" si="13"/>
        <v>2531.8829678657203</v>
      </c>
      <c r="X303" s="28" t="s">
        <v>754</v>
      </c>
      <c r="Y303" s="28">
        <v>22</v>
      </c>
    </row>
    <row r="304" spans="1:25" ht="15" x14ac:dyDescent="0.25">
      <c r="A304" s="64" t="s">
        <v>109</v>
      </c>
      <c r="B304" s="64" t="s">
        <v>110</v>
      </c>
      <c r="C304" s="64" t="s">
        <v>757</v>
      </c>
      <c r="D304" s="64" t="s">
        <v>756</v>
      </c>
      <c r="E304" s="66">
        <v>76</v>
      </c>
      <c r="F304" s="67">
        <v>93</v>
      </c>
      <c r="G304" s="86">
        <v>105</v>
      </c>
      <c r="H304" s="72"/>
      <c r="J304" s="69"/>
      <c r="K304" s="69"/>
      <c r="L304" s="69"/>
      <c r="M304" s="69"/>
      <c r="N304" s="69"/>
      <c r="O304" s="71">
        <v>70</v>
      </c>
      <c r="Q304" s="88" t="s">
        <v>756</v>
      </c>
      <c r="R304" s="89">
        <v>2017.355293294765</v>
      </c>
      <c r="S304" s="89">
        <v>3537.1759623694243</v>
      </c>
      <c r="T304" s="89">
        <f t="shared" si="13"/>
        <v>5554.5312556641893</v>
      </c>
      <c r="X304" s="28" t="s">
        <v>756</v>
      </c>
      <c r="Y304" s="28">
        <v>70</v>
      </c>
    </row>
    <row r="305" spans="1:25" ht="15" x14ac:dyDescent="0.25">
      <c r="A305" s="64" t="s">
        <v>109</v>
      </c>
      <c r="B305" s="64" t="s">
        <v>110</v>
      </c>
      <c r="C305" s="64" t="s">
        <v>759</v>
      </c>
      <c r="D305" s="64" t="s">
        <v>758</v>
      </c>
      <c r="E305" s="66">
        <v>90</v>
      </c>
      <c r="F305" s="67">
        <v>93</v>
      </c>
      <c r="G305" s="86">
        <v>141</v>
      </c>
      <c r="H305" s="72"/>
      <c r="J305" s="69"/>
      <c r="K305" s="69"/>
      <c r="L305" s="69"/>
      <c r="M305" s="69"/>
      <c r="N305" s="69"/>
      <c r="O305" s="71">
        <v>94</v>
      </c>
      <c r="Q305" s="88" t="s">
        <v>758</v>
      </c>
      <c r="R305" s="89">
        <v>1964.4103051945067</v>
      </c>
      <c r="S305" s="89">
        <v>5807.6667973244666</v>
      </c>
      <c r="T305" s="89">
        <f t="shared" si="13"/>
        <v>7772.0771025189733</v>
      </c>
      <c r="X305" s="28" t="s">
        <v>758</v>
      </c>
      <c r="Y305" s="28">
        <v>94</v>
      </c>
    </row>
    <row r="306" spans="1:25" ht="15" x14ac:dyDescent="0.25">
      <c r="A306" s="64" t="s">
        <v>109</v>
      </c>
      <c r="B306" s="64" t="s">
        <v>110</v>
      </c>
      <c r="C306" s="64" t="s">
        <v>761</v>
      </c>
      <c r="D306" s="64" t="s">
        <v>760</v>
      </c>
      <c r="E306" s="66">
        <v>35</v>
      </c>
      <c r="F306" s="67">
        <v>36</v>
      </c>
      <c r="G306" s="86">
        <v>39</v>
      </c>
      <c r="H306" s="72"/>
      <c r="J306" s="69"/>
      <c r="K306" s="69"/>
      <c r="L306" s="69"/>
      <c r="M306" s="69"/>
      <c r="N306" s="69"/>
      <c r="O306" s="71">
        <v>25</v>
      </c>
      <c r="Q306" s="88" t="s">
        <v>760</v>
      </c>
      <c r="R306" s="89">
        <v>570.80286396895519</v>
      </c>
      <c r="S306" s="89">
        <v>1349.2889719720404</v>
      </c>
      <c r="T306" s="89">
        <f t="shared" si="13"/>
        <v>1920.0918359409957</v>
      </c>
      <c r="X306" s="28" t="s">
        <v>760</v>
      </c>
      <c r="Y306" s="28">
        <v>25</v>
      </c>
    </row>
    <row r="307" spans="1:25" ht="15" x14ac:dyDescent="0.25">
      <c r="A307" s="64" t="s">
        <v>109</v>
      </c>
      <c r="B307" s="64" t="s">
        <v>110</v>
      </c>
      <c r="C307" s="64" t="s">
        <v>763</v>
      </c>
      <c r="D307" s="64" t="s">
        <v>762</v>
      </c>
      <c r="E307" s="66">
        <v>38</v>
      </c>
      <c r="F307" s="67">
        <v>41</v>
      </c>
      <c r="G307" s="86">
        <v>51</v>
      </c>
      <c r="H307" s="72"/>
      <c r="J307" s="69"/>
      <c r="K307" s="69"/>
      <c r="L307" s="69"/>
      <c r="M307" s="69"/>
      <c r="N307" s="69"/>
      <c r="O307" s="71">
        <v>24</v>
      </c>
      <c r="Q307" s="88" t="s">
        <v>762</v>
      </c>
      <c r="R307" s="89">
        <v>911.90909327474378</v>
      </c>
      <c r="S307" s="89">
        <v>1339.9992331397991</v>
      </c>
      <c r="T307" s="89">
        <f t="shared" si="13"/>
        <v>2251.9083264145429</v>
      </c>
      <c r="X307" s="28" t="s">
        <v>762</v>
      </c>
      <c r="Y307" s="28">
        <v>24</v>
      </c>
    </row>
    <row r="308" spans="1:25" ht="15" x14ac:dyDescent="0.25">
      <c r="A308" s="64" t="s">
        <v>109</v>
      </c>
      <c r="B308" s="64" t="s">
        <v>110</v>
      </c>
      <c r="C308" s="64" t="s">
        <v>765</v>
      </c>
      <c r="D308" s="64" t="s">
        <v>764</v>
      </c>
      <c r="E308" s="66">
        <v>137</v>
      </c>
      <c r="F308" s="67">
        <v>139</v>
      </c>
      <c r="G308" s="86">
        <v>166</v>
      </c>
      <c r="H308" s="72"/>
      <c r="J308" s="69"/>
      <c r="K308" s="69"/>
      <c r="L308" s="69"/>
      <c r="M308" s="69"/>
      <c r="N308" s="69"/>
      <c r="O308" s="71">
        <v>78</v>
      </c>
      <c r="Q308" s="88" t="s">
        <v>764</v>
      </c>
      <c r="R308" s="89">
        <v>1654.187461939659</v>
      </c>
      <c r="S308" s="89">
        <v>3626.6077404304524</v>
      </c>
      <c r="T308" s="89">
        <f t="shared" si="13"/>
        <v>5280.7952023701109</v>
      </c>
      <c r="X308" s="28" t="s">
        <v>764</v>
      </c>
      <c r="Y308" s="28">
        <v>78</v>
      </c>
    </row>
    <row r="309" spans="1:25" ht="15" x14ac:dyDescent="0.25">
      <c r="A309" s="64" t="s">
        <v>109</v>
      </c>
      <c r="B309" s="64" t="s">
        <v>110</v>
      </c>
      <c r="C309" s="64" t="s">
        <v>767</v>
      </c>
      <c r="D309" s="64" t="s">
        <v>766</v>
      </c>
      <c r="E309" s="66">
        <v>56</v>
      </c>
      <c r="F309" s="67">
        <v>63</v>
      </c>
      <c r="G309" s="86">
        <v>67</v>
      </c>
      <c r="H309" s="72"/>
      <c r="J309" s="69"/>
      <c r="K309" s="69"/>
      <c r="L309" s="69"/>
      <c r="M309" s="69"/>
      <c r="N309" s="69"/>
      <c r="O309" s="71">
        <v>41</v>
      </c>
      <c r="Q309" s="88" t="s">
        <v>766</v>
      </c>
      <c r="R309" s="89">
        <v>981.3899116937514</v>
      </c>
      <c r="S309" s="89">
        <v>1712.7095027083337</v>
      </c>
      <c r="T309" s="89">
        <f t="shared" si="13"/>
        <v>2694.0994144020851</v>
      </c>
      <c r="X309" s="28" t="s">
        <v>766</v>
      </c>
      <c r="Y309" s="28">
        <v>41</v>
      </c>
    </row>
    <row r="310" spans="1:25" ht="15" x14ac:dyDescent="0.25">
      <c r="A310" s="64" t="s">
        <v>109</v>
      </c>
      <c r="B310" s="64" t="s">
        <v>110</v>
      </c>
      <c r="C310" s="64" t="s">
        <v>769</v>
      </c>
      <c r="D310" s="64" t="s">
        <v>768</v>
      </c>
      <c r="E310" s="66">
        <v>36</v>
      </c>
      <c r="F310" s="67">
        <v>38</v>
      </c>
      <c r="G310" s="86">
        <v>46</v>
      </c>
      <c r="H310" s="72"/>
      <c r="J310" s="69"/>
      <c r="K310" s="69"/>
      <c r="L310" s="69"/>
      <c r="M310" s="69"/>
      <c r="N310" s="69"/>
      <c r="O310" s="71">
        <v>33</v>
      </c>
      <c r="Q310" s="88" t="s">
        <v>768</v>
      </c>
      <c r="R310" s="89">
        <v>665.86680981417999</v>
      </c>
      <c r="S310" s="89">
        <v>1539.6175215412932</v>
      </c>
      <c r="T310" s="89">
        <f t="shared" si="13"/>
        <v>2205.4843313554729</v>
      </c>
      <c r="X310" s="28" t="s">
        <v>768</v>
      </c>
      <c r="Y310" s="28">
        <v>33</v>
      </c>
    </row>
    <row r="311" spans="1:25" ht="15" x14ac:dyDescent="0.25">
      <c r="A311" s="64" t="s">
        <v>109</v>
      </c>
      <c r="B311" s="64" t="s">
        <v>110</v>
      </c>
      <c r="C311" s="64" t="s">
        <v>771</v>
      </c>
      <c r="D311" s="64" t="s">
        <v>770</v>
      </c>
      <c r="E311" s="66">
        <v>61</v>
      </c>
      <c r="F311" s="67">
        <v>64</v>
      </c>
      <c r="G311" s="86">
        <v>70</v>
      </c>
      <c r="H311" s="72"/>
      <c r="J311" s="69"/>
      <c r="K311" s="69"/>
      <c r="L311" s="69"/>
      <c r="M311" s="69"/>
      <c r="N311" s="69"/>
      <c r="O311" s="71">
        <v>49</v>
      </c>
      <c r="Q311" s="88" t="s">
        <v>770</v>
      </c>
      <c r="R311" s="89">
        <v>902.92764357540113</v>
      </c>
      <c r="S311" s="89">
        <v>2095.6124959302724</v>
      </c>
      <c r="T311" s="89">
        <f t="shared" si="13"/>
        <v>2998.5401395056733</v>
      </c>
      <c r="X311" s="28" t="s">
        <v>770</v>
      </c>
      <c r="Y311" s="28">
        <v>49</v>
      </c>
    </row>
    <row r="312" spans="1:25" ht="15" x14ac:dyDescent="0.25">
      <c r="A312" s="64" t="s">
        <v>109</v>
      </c>
      <c r="B312" s="64" t="s">
        <v>110</v>
      </c>
      <c r="C312" s="64" t="s">
        <v>773</v>
      </c>
      <c r="D312" s="64" t="s">
        <v>772</v>
      </c>
      <c r="E312" s="66">
        <v>22</v>
      </c>
      <c r="F312" s="67">
        <v>24</v>
      </c>
      <c r="G312" s="86">
        <v>25</v>
      </c>
      <c r="H312" s="72"/>
      <c r="J312" s="69"/>
      <c r="K312" s="69"/>
      <c r="L312" s="69"/>
      <c r="M312" s="69"/>
      <c r="N312" s="69"/>
      <c r="O312" s="71">
        <v>11</v>
      </c>
      <c r="Q312" s="88" t="s">
        <v>772</v>
      </c>
      <c r="R312" s="89">
        <v>322.95699054837809</v>
      </c>
      <c r="S312" s="89">
        <v>627.32777432245496</v>
      </c>
      <c r="T312" s="89">
        <f t="shared" si="13"/>
        <v>950.28476487083299</v>
      </c>
      <c r="X312" s="28" t="s">
        <v>772</v>
      </c>
      <c r="Y312" s="28">
        <v>11</v>
      </c>
    </row>
    <row r="313" spans="1:25" ht="15" x14ac:dyDescent="0.25">
      <c r="A313" s="64" t="s">
        <v>109</v>
      </c>
      <c r="B313" s="64" t="s">
        <v>110</v>
      </c>
      <c r="C313" s="64" t="s">
        <v>775</v>
      </c>
      <c r="D313" s="64" t="s">
        <v>774</v>
      </c>
      <c r="E313" s="66">
        <v>60</v>
      </c>
      <c r="F313" s="67">
        <v>60</v>
      </c>
      <c r="G313" s="86">
        <v>72</v>
      </c>
      <c r="H313" s="72"/>
      <c r="J313" s="69"/>
      <c r="K313" s="69"/>
      <c r="L313" s="69"/>
      <c r="M313" s="69"/>
      <c r="N313" s="69"/>
      <c r="O313" s="71">
        <v>47</v>
      </c>
      <c r="Q313" s="88" t="s">
        <v>774</v>
      </c>
      <c r="R313" s="89">
        <v>1493.212900030177</v>
      </c>
      <c r="S313" s="89">
        <v>2407.9454523492482</v>
      </c>
      <c r="T313" s="89">
        <f t="shared" si="13"/>
        <v>3901.1583523794252</v>
      </c>
      <c r="X313" s="28" t="s">
        <v>774</v>
      </c>
      <c r="Y313" s="28">
        <v>47</v>
      </c>
    </row>
    <row r="314" spans="1:25" ht="15" x14ac:dyDescent="0.25">
      <c r="A314" s="64" t="s">
        <v>109</v>
      </c>
      <c r="B314" s="64" t="s">
        <v>110</v>
      </c>
      <c r="C314" s="64" t="s">
        <v>777</v>
      </c>
      <c r="D314" s="64" t="s">
        <v>776</v>
      </c>
      <c r="E314" s="66">
        <v>124</v>
      </c>
      <c r="F314" s="67">
        <v>127</v>
      </c>
      <c r="G314" s="86">
        <v>139</v>
      </c>
      <c r="H314" s="72"/>
      <c r="J314" s="69"/>
      <c r="K314" s="69"/>
      <c r="L314" s="69"/>
      <c r="M314" s="69"/>
      <c r="N314" s="69"/>
      <c r="O314" s="71">
        <v>72</v>
      </c>
      <c r="Q314" s="88" t="s">
        <v>776</v>
      </c>
      <c r="R314" s="89">
        <v>1557.3126587036909</v>
      </c>
      <c r="S314" s="89">
        <v>3434.5840833677398</v>
      </c>
      <c r="T314" s="89">
        <f t="shared" si="13"/>
        <v>4991.8967420714307</v>
      </c>
      <c r="X314" s="28" t="s">
        <v>776</v>
      </c>
      <c r="Y314" s="28">
        <v>72</v>
      </c>
    </row>
    <row r="315" spans="1:25" ht="15" x14ac:dyDescent="0.25">
      <c r="A315" s="64" t="s">
        <v>109</v>
      </c>
      <c r="B315" s="64" t="s">
        <v>110</v>
      </c>
      <c r="C315" s="64" t="s">
        <v>779</v>
      </c>
      <c r="D315" s="64" t="s">
        <v>778</v>
      </c>
      <c r="E315" s="66">
        <v>17</v>
      </c>
      <c r="F315" s="67">
        <v>23</v>
      </c>
      <c r="G315" s="86">
        <v>25</v>
      </c>
      <c r="H315" s="72"/>
      <c r="J315" s="69"/>
      <c r="K315" s="69"/>
      <c r="L315" s="69"/>
      <c r="M315" s="69"/>
      <c r="N315" s="69"/>
      <c r="O315" s="71">
        <v>15</v>
      </c>
      <c r="Q315" s="88" t="s">
        <v>778</v>
      </c>
      <c r="R315" s="89">
        <v>444.1964894583781</v>
      </c>
      <c r="S315" s="89">
        <v>836.86304066693151</v>
      </c>
      <c r="T315" s="89">
        <f t="shared" si="13"/>
        <v>1281.0595301253097</v>
      </c>
      <c r="X315" s="28" t="s">
        <v>778</v>
      </c>
      <c r="Y315" s="28">
        <v>15</v>
      </c>
    </row>
    <row r="316" spans="1:25" ht="15" x14ac:dyDescent="0.25">
      <c r="A316" s="64" t="s">
        <v>109</v>
      </c>
      <c r="B316" s="64" t="s">
        <v>110</v>
      </c>
      <c r="C316" s="64" t="s">
        <v>781</v>
      </c>
      <c r="D316" s="64" t="s">
        <v>780</v>
      </c>
      <c r="E316" s="66">
        <v>84</v>
      </c>
      <c r="F316" s="67">
        <v>86</v>
      </c>
      <c r="G316" s="86">
        <v>87</v>
      </c>
      <c r="H316" s="72"/>
      <c r="J316" s="69"/>
      <c r="K316" s="69"/>
      <c r="L316" s="69"/>
      <c r="M316" s="69"/>
      <c r="N316" s="69"/>
      <c r="O316" s="71">
        <v>65</v>
      </c>
      <c r="Q316" s="88" t="s">
        <v>780</v>
      </c>
      <c r="R316" s="89">
        <v>1473.4091216327465</v>
      </c>
      <c r="S316" s="89">
        <v>3004.3526052374896</v>
      </c>
      <c r="T316" s="89">
        <f t="shared" si="13"/>
        <v>4477.7617268702361</v>
      </c>
      <c r="X316" s="28" t="s">
        <v>780</v>
      </c>
      <c r="Y316" s="28">
        <v>65</v>
      </c>
    </row>
    <row r="317" spans="1:25" ht="15" x14ac:dyDescent="0.25">
      <c r="A317" s="64" t="s">
        <v>109</v>
      </c>
      <c r="B317" s="64" t="s">
        <v>110</v>
      </c>
      <c r="C317" s="64" t="s">
        <v>783</v>
      </c>
      <c r="D317" s="64" t="s">
        <v>782</v>
      </c>
      <c r="E317" s="66">
        <v>174</v>
      </c>
      <c r="F317" s="67">
        <v>178</v>
      </c>
      <c r="G317" s="86">
        <v>219</v>
      </c>
      <c r="H317" s="72"/>
      <c r="J317" s="69"/>
      <c r="K317" s="69"/>
      <c r="L317" s="69"/>
      <c r="M317" s="69"/>
      <c r="N317" s="69"/>
      <c r="O317" s="71">
        <v>137</v>
      </c>
      <c r="Q317" s="88" t="s">
        <v>782</v>
      </c>
      <c r="R317" s="89">
        <v>2513.4734518704099</v>
      </c>
      <c r="S317" s="89">
        <v>6669.0990907542746</v>
      </c>
      <c r="T317" s="89">
        <f t="shared" si="13"/>
        <v>9182.5725426246845</v>
      </c>
      <c r="X317" s="28" t="s">
        <v>782</v>
      </c>
      <c r="Y317" s="28">
        <v>137</v>
      </c>
    </row>
    <row r="318" spans="1:25" ht="15" x14ac:dyDescent="0.25">
      <c r="A318" s="64" t="s">
        <v>109</v>
      </c>
      <c r="B318" s="64" t="s">
        <v>110</v>
      </c>
      <c r="C318" s="64" t="s">
        <v>785</v>
      </c>
      <c r="D318" s="64" t="s">
        <v>784</v>
      </c>
      <c r="E318" s="66">
        <v>21</v>
      </c>
      <c r="F318" s="67">
        <v>27</v>
      </c>
      <c r="G318" s="86">
        <v>33</v>
      </c>
      <c r="H318" s="72"/>
      <c r="J318" s="69"/>
      <c r="K318" s="69"/>
      <c r="L318" s="69"/>
      <c r="M318" s="69"/>
      <c r="N318" s="69"/>
      <c r="O318" s="71">
        <v>22</v>
      </c>
      <c r="Q318" s="88" t="s">
        <v>784</v>
      </c>
      <c r="R318" s="89">
        <v>655.83797998263549</v>
      </c>
      <c r="S318" s="89">
        <v>1116.4487369784679</v>
      </c>
      <c r="T318" s="89">
        <f t="shared" si="13"/>
        <v>1772.2867169611034</v>
      </c>
      <c r="X318" s="28" t="s">
        <v>784</v>
      </c>
      <c r="Y318" s="28">
        <v>22</v>
      </c>
    </row>
    <row r="319" spans="1:25" ht="15" x14ac:dyDescent="0.25">
      <c r="A319" s="64" t="s">
        <v>109</v>
      </c>
      <c r="B319" s="64" t="s">
        <v>110</v>
      </c>
      <c r="C319" s="64" t="s">
        <v>787</v>
      </c>
      <c r="D319" s="64" t="s">
        <v>786</v>
      </c>
      <c r="E319" s="66">
        <v>45</v>
      </c>
      <c r="F319" s="67">
        <v>51</v>
      </c>
      <c r="G319" s="86">
        <v>52</v>
      </c>
      <c r="H319" s="72"/>
      <c r="J319" s="69"/>
      <c r="K319" s="69"/>
      <c r="L319" s="69"/>
      <c r="M319" s="69"/>
      <c r="N319" s="69"/>
      <c r="O319" s="71">
        <v>36</v>
      </c>
      <c r="Q319" s="88" t="s">
        <v>786</v>
      </c>
      <c r="R319" s="89">
        <v>1115.6223336461449</v>
      </c>
      <c r="S319" s="89">
        <v>1836.8333225480349</v>
      </c>
      <c r="T319" s="89">
        <f t="shared" si="13"/>
        <v>2952.4556561941799</v>
      </c>
      <c r="X319" s="28" t="s">
        <v>786</v>
      </c>
      <c r="Y319" s="28">
        <v>36</v>
      </c>
    </row>
    <row r="320" spans="1:25" ht="15" x14ac:dyDescent="0.25">
      <c r="A320" s="78" t="s">
        <v>113</v>
      </c>
      <c r="B320" s="78" t="s">
        <v>114</v>
      </c>
      <c r="C320" s="78" t="s">
        <v>789</v>
      </c>
      <c r="D320" s="78" t="s">
        <v>788</v>
      </c>
      <c r="E320" s="66">
        <v>3409</v>
      </c>
      <c r="F320" s="67">
        <v>3763</v>
      </c>
      <c r="G320" s="86">
        <v>4082</v>
      </c>
      <c r="H320" s="72"/>
      <c r="J320" s="69"/>
      <c r="K320" s="69"/>
      <c r="L320" s="69"/>
      <c r="M320" s="69"/>
      <c r="N320" s="69"/>
      <c r="O320" s="71">
        <v>2409</v>
      </c>
      <c r="Q320" s="88" t="s">
        <v>788</v>
      </c>
      <c r="R320" s="89">
        <v>148330.26733993297</v>
      </c>
      <c r="S320" s="89">
        <v>202798.92724502584</v>
      </c>
      <c r="T320" s="89">
        <f t="shared" si="13"/>
        <v>351129.19458495884</v>
      </c>
      <c r="X320" s="28" t="s">
        <v>788</v>
      </c>
      <c r="Y320" s="28">
        <v>2409</v>
      </c>
    </row>
    <row r="321" spans="1:25" ht="15" x14ac:dyDescent="0.25">
      <c r="A321" s="78" t="s">
        <v>113</v>
      </c>
      <c r="B321" s="78" t="s">
        <v>114</v>
      </c>
      <c r="C321" s="78" t="s">
        <v>791</v>
      </c>
      <c r="D321" s="78" t="s">
        <v>790</v>
      </c>
      <c r="E321" s="66">
        <v>215</v>
      </c>
      <c r="F321" s="67">
        <v>219</v>
      </c>
      <c r="G321" s="86">
        <v>250</v>
      </c>
      <c r="H321" s="72"/>
      <c r="J321" s="69"/>
      <c r="K321" s="69"/>
      <c r="L321" s="69"/>
      <c r="M321" s="69"/>
      <c r="N321" s="69"/>
      <c r="O321" s="71">
        <v>163</v>
      </c>
      <c r="Q321" s="88" t="s">
        <v>790</v>
      </c>
      <c r="R321" s="89">
        <v>5339.5427852151124</v>
      </c>
      <c r="S321" s="89">
        <v>9847.6557029268079</v>
      </c>
      <c r="T321" s="89">
        <f t="shared" si="13"/>
        <v>15187.198488141919</v>
      </c>
      <c r="X321" s="28" t="s">
        <v>790</v>
      </c>
      <c r="Y321" s="28">
        <v>163</v>
      </c>
    </row>
    <row r="322" spans="1:25" ht="15" x14ac:dyDescent="0.25">
      <c r="A322" s="78" t="s">
        <v>113</v>
      </c>
      <c r="B322" s="78" t="s">
        <v>114</v>
      </c>
      <c r="C322" s="78" t="s">
        <v>793</v>
      </c>
      <c r="D322" s="78" t="s">
        <v>792</v>
      </c>
      <c r="E322" s="66">
        <v>312</v>
      </c>
      <c r="F322" s="67">
        <v>329</v>
      </c>
      <c r="G322" s="86">
        <v>364</v>
      </c>
      <c r="H322" s="72"/>
      <c r="J322" s="69"/>
      <c r="K322" s="69"/>
      <c r="L322" s="69"/>
      <c r="M322" s="69"/>
      <c r="N322" s="69"/>
      <c r="O322" s="71">
        <v>244</v>
      </c>
      <c r="Q322" s="88" t="s">
        <v>792</v>
      </c>
      <c r="R322" s="89">
        <v>8155.7309216366884</v>
      </c>
      <c r="S322" s="89">
        <v>15796.432509484544</v>
      </c>
      <c r="T322" s="89">
        <f t="shared" si="13"/>
        <v>23952.163431121233</v>
      </c>
      <c r="X322" s="28" t="s">
        <v>792</v>
      </c>
      <c r="Y322" s="28">
        <v>244</v>
      </c>
    </row>
    <row r="323" spans="1:25" ht="15" x14ac:dyDescent="0.25">
      <c r="A323" s="78" t="s">
        <v>113</v>
      </c>
      <c r="B323" s="78" t="s">
        <v>114</v>
      </c>
      <c r="C323" s="78" t="s">
        <v>795</v>
      </c>
      <c r="D323" s="78" t="s">
        <v>794</v>
      </c>
      <c r="E323" s="66">
        <v>126</v>
      </c>
      <c r="F323" s="67">
        <v>142</v>
      </c>
      <c r="G323" s="86">
        <v>157</v>
      </c>
      <c r="H323" s="72"/>
      <c r="J323" s="69"/>
      <c r="K323" s="69"/>
      <c r="L323" s="69"/>
      <c r="M323" s="69"/>
      <c r="N323" s="69"/>
      <c r="O323" s="71">
        <v>79</v>
      </c>
      <c r="Q323" s="88" t="s">
        <v>794</v>
      </c>
      <c r="R323" s="89">
        <v>2951.6587023793049</v>
      </c>
      <c r="S323" s="89">
        <v>4332.0788090328797</v>
      </c>
      <c r="T323" s="89">
        <f t="shared" ref="T323:T386" si="14">R323+S323</f>
        <v>7283.7375114121842</v>
      </c>
      <c r="X323" s="28" t="s">
        <v>794</v>
      </c>
      <c r="Y323" s="28">
        <v>79</v>
      </c>
    </row>
    <row r="324" spans="1:25" ht="15" x14ac:dyDescent="0.25">
      <c r="A324" s="78" t="s">
        <v>113</v>
      </c>
      <c r="B324" s="78" t="s">
        <v>114</v>
      </c>
      <c r="C324" s="78" t="s">
        <v>797</v>
      </c>
      <c r="D324" s="78" t="s">
        <v>796</v>
      </c>
      <c r="E324" s="66">
        <v>138</v>
      </c>
      <c r="F324" s="67">
        <v>145</v>
      </c>
      <c r="G324" s="86">
        <v>152</v>
      </c>
      <c r="H324" s="72"/>
      <c r="J324" s="69"/>
      <c r="K324" s="69"/>
      <c r="L324" s="69"/>
      <c r="M324" s="69"/>
      <c r="N324" s="69"/>
      <c r="O324" s="71">
        <v>82</v>
      </c>
      <c r="Q324" s="88" t="s">
        <v>796</v>
      </c>
      <c r="R324" s="89">
        <v>2301.5976409636578</v>
      </c>
      <c r="S324" s="89">
        <v>4357.4031916616914</v>
      </c>
      <c r="T324" s="89">
        <f t="shared" si="14"/>
        <v>6659.0008326253492</v>
      </c>
      <c r="X324" s="28" t="s">
        <v>796</v>
      </c>
      <c r="Y324" s="28">
        <v>82</v>
      </c>
    </row>
    <row r="325" spans="1:25" ht="15" x14ac:dyDescent="0.25">
      <c r="A325" s="78" t="s">
        <v>113</v>
      </c>
      <c r="B325" s="78" t="s">
        <v>114</v>
      </c>
      <c r="C325" s="78" t="s">
        <v>799</v>
      </c>
      <c r="D325" s="78" t="s">
        <v>798</v>
      </c>
      <c r="E325" s="66">
        <v>526</v>
      </c>
      <c r="F325" s="67">
        <v>566</v>
      </c>
      <c r="G325" s="86">
        <v>611</v>
      </c>
      <c r="H325" s="72"/>
      <c r="J325" s="69"/>
      <c r="K325" s="69"/>
      <c r="L325" s="69"/>
      <c r="M325" s="69"/>
      <c r="N325" s="69"/>
      <c r="O325" s="71">
        <v>335</v>
      </c>
      <c r="Q325" s="88" t="s">
        <v>798</v>
      </c>
      <c r="R325" s="89">
        <v>16760.553801809627</v>
      </c>
      <c r="S325" s="89">
        <v>23213.754869246797</v>
      </c>
      <c r="T325" s="89">
        <f t="shared" si="14"/>
        <v>39974.308671056424</v>
      </c>
      <c r="X325" s="28" t="s">
        <v>798</v>
      </c>
      <c r="Y325" s="28">
        <v>335</v>
      </c>
    </row>
    <row r="326" spans="1:25" ht="15" x14ac:dyDescent="0.25">
      <c r="A326" s="78" t="s">
        <v>113</v>
      </c>
      <c r="B326" s="78" t="s">
        <v>114</v>
      </c>
      <c r="C326" s="78" t="s">
        <v>801</v>
      </c>
      <c r="D326" s="78" t="s">
        <v>800</v>
      </c>
      <c r="E326" s="66">
        <v>82</v>
      </c>
      <c r="F326" s="67">
        <v>84</v>
      </c>
      <c r="G326" s="86">
        <v>86</v>
      </c>
      <c r="H326" s="72"/>
      <c r="J326" s="69"/>
      <c r="K326" s="69"/>
      <c r="L326" s="69"/>
      <c r="M326" s="69"/>
      <c r="N326" s="69"/>
      <c r="O326" s="71">
        <v>83</v>
      </c>
      <c r="Q326" s="88" t="s">
        <v>800</v>
      </c>
      <c r="R326" s="89">
        <v>2416.0524199753472</v>
      </c>
      <c r="S326" s="89">
        <v>4728.6665601176883</v>
      </c>
      <c r="T326" s="89">
        <f t="shared" si="14"/>
        <v>7144.7189800930355</v>
      </c>
      <c r="X326" s="28" t="s">
        <v>800</v>
      </c>
      <c r="Y326" s="28">
        <v>83</v>
      </c>
    </row>
    <row r="327" spans="1:25" ht="15" x14ac:dyDescent="0.25">
      <c r="A327" s="78" t="s">
        <v>113</v>
      </c>
      <c r="B327" s="78" t="s">
        <v>114</v>
      </c>
      <c r="C327" s="78" t="s">
        <v>803</v>
      </c>
      <c r="D327" s="78" t="s">
        <v>802</v>
      </c>
      <c r="E327" s="66">
        <v>884</v>
      </c>
      <c r="F327" s="67">
        <v>983</v>
      </c>
      <c r="G327" s="86">
        <v>1058</v>
      </c>
      <c r="H327" s="72"/>
      <c r="J327" s="69"/>
      <c r="K327" s="69"/>
      <c r="L327" s="69"/>
      <c r="M327" s="69"/>
      <c r="N327" s="69"/>
      <c r="O327" s="71">
        <v>559</v>
      </c>
      <c r="Q327" s="88" t="s">
        <v>802</v>
      </c>
      <c r="R327" s="89">
        <v>18854.941395183687</v>
      </c>
      <c r="S327" s="89">
        <v>32343.631712183236</v>
      </c>
      <c r="T327" s="89">
        <f t="shared" si="14"/>
        <v>51198.573107366923</v>
      </c>
      <c r="X327" s="28" t="s">
        <v>802</v>
      </c>
      <c r="Y327" s="28">
        <v>559</v>
      </c>
    </row>
    <row r="328" spans="1:25" ht="15" x14ac:dyDescent="0.25">
      <c r="A328" s="78" t="s">
        <v>113</v>
      </c>
      <c r="B328" s="78" t="s">
        <v>114</v>
      </c>
      <c r="C328" s="78" t="s">
        <v>805</v>
      </c>
      <c r="D328" s="78" t="s">
        <v>804</v>
      </c>
      <c r="E328" s="66">
        <v>47</v>
      </c>
      <c r="F328" s="67">
        <v>52</v>
      </c>
      <c r="G328" s="86">
        <v>58</v>
      </c>
      <c r="H328" s="72"/>
      <c r="J328" s="69"/>
      <c r="K328" s="69"/>
      <c r="L328" s="69"/>
      <c r="M328" s="69"/>
      <c r="N328" s="69"/>
      <c r="O328" s="71">
        <v>38</v>
      </c>
      <c r="Q328" s="88" t="s">
        <v>804</v>
      </c>
      <c r="R328" s="89">
        <v>1410.5036955235948</v>
      </c>
      <c r="S328" s="89">
        <v>2489.3546531504066</v>
      </c>
      <c r="T328" s="89">
        <f t="shared" si="14"/>
        <v>3899.8583486740017</v>
      </c>
      <c r="X328" s="28" t="s">
        <v>804</v>
      </c>
      <c r="Y328" s="28">
        <v>38</v>
      </c>
    </row>
    <row r="329" spans="1:25" ht="15" x14ac:dyDescent="0.25">
      <c r="A329" s="78" t="s">
        <v>113</v>
      </c>
      <c r="B329" s="78" t="s">
        <v>114</v>
      </c>
      <c r="C329" s="78" t="s">
        <v>807</v>
      </c>
      <c r="D329" s="78" t="s">
        <v>806</v>
      </c>
      <c r="E329" s="66">
        <v>184</v>
      </c>
      <c r="F329" s="67">
        <v>188</v>
      </c>
      <c r="G329" s="86">
        <v>211</v>
      </c>
      <c r="H329" s="72"/>
      <c r="J329" s="69"/>
      <c r="K329" s="69"/>
      <c r="L329" s="69"/>
      <c r="M329" s="69"/>
      <c r="N329" s="69"/>
      <c r="O329" s="71">
        <v>129</v>
      </c>
      <c r="Q329" s="88" t="s">
        <v>806</v>
      </c>
      <c r="R329" s="89">
        <v>4397.0415554139581</v>
      </c>
      <c r="S329" s="89">
        <v>7479.7035842171608</v>
      </c>
      <c r="T329" s="89">
        <f t="shared" si="14"/>
        <v>11876.745139631119</v>
      </c>
      <c r="X329" s="28" t="s">
        <v>806</v>
      </c>
      <c r="Y329" s="28">
        <v>129</v>
      </c>
    </row>
    <row r="330" spans="1:25" ht="15" x14ac:dyDescent="0.25">
      <c r="A330" s="78" t="s">
        <v>113</v>
      </c>
      <c r="B330" s="78" t="s">
        <v>114</v>
      </c>
      <c r="C330" s="78" t="s">
        <v>809</v>
      </c>
      <c r="D330" s="78" t="s">
        <v>808</v>
      </c>
      <c r="E330" s="66">
        <v>112</v>
      </c>
      <c r="F330" s="67">
        <v>113</v>
      </c>
      <c r="G330" s="86">
        <v>118</v>
      </c>
      <c r="H330" s="72"/>
      <c r="J330" s="69"/>
      <c r="K330" s="69"/>
      <c r="L330" s="69"/>
      <c r="M330" s="69"/>
      <c r="N330" s="69"/>
      <c r="O330" s="71">
        <v>76</v>
      </c>
      <c r="Q330" s="88" t="s">
        <v>808</v>
      </c>
      <c r="R330" s="89">
        <v>1382.372625414748</v>
      </c>
      <c r="S330" s="89">
        <v>3972.0937660502059</v>
      </c>
      <c r="T330" s="89">
        <f t="shared" si="14"/>
        <v>5354.4663914649536</v>
      </c>
      <c r="X330" s="28" t="s">
        <v>808</v>
      </c>
      <c r="Y330" s="28">
        <v>76</v>
      </c>
    </row>
    <row r="331" spans="1:25" ht="15" x14ac:dyDescent="0.25">
      <c r="A331" s="78" t="s">
        <v>113</v>
      </c>
      <c r="B331" s="78" t="s">
        <v>114</v>
      </c>
      <c r="C331" s="78" t="s">
        <v>811</v>
      </c>
      <c r="D331" s="78" t="s">
        <v>810</v>
      </c>
      <c r="E331" s="66">
        <v>155</v>
      </c>
      <c r="F331" s="67">
        <v>165</v>
      </c>
      <c r="G331" s="86">
        <v>168</v>
      </c>
      <c r="H331" s="72"/>
      <c r="J331" s="69"/>
      <c r="K331" s="69"/>
      <c r="L331" s="69"/>
      <c r="M331" s="69"/>
      <c r="N331" s="69"/>
      <c r="O331" s="71">
        <v>105</v>
      </c>
      <c r="Q331" s="88" t="s">
        <v>810</v>
      </c>
      <c r="R331" s="89">
        <v>3024.620653094531</v>
      </c>
      <c r="S331" s="89">
        <v>5549.3232031278949</v>
      </c>
      <c r="T331" s="89">
        <f t="shared" si="14"/>
        <v>8573.9438562224259</v>
      </c>
      <c r="X331" s="28" t="s">
        <v>810</v>
      </c>
      <c r="Y331" s="28">
        <v>105</v>
      </c>
    </row>
    <row r="332" spans="1:25" ht="15" x14ac:dyDescent="0.25">
      <c r="A332" s="78" t="s">
        <v>113</v>
      </c>
      <c r="B332" s="78" t="s">
        <v>114</v>
      </c>
      <c r="C332" s="78" t="s">
        <v>813</v>
      </c>
      <c r="D332" s="78" t="s">
        <v>812</v>
      </c>
      <c r="E332" s="66">
        <v>25</v>
      </c>
      <c r="F332" s="67">
        <v>31</v>
      </c>
      <c r="G332" s="86">
        <v>31</v>
      </c>
      <c r="H332" s="72"/>
      <c r="J332" s="69"/>
      <c r="K332" s="69"/>
      <c r="L332" s="69"/>
      <c r="M332" s="69"/>
      <c r="N332" s="69"/>
      <c r="O332" s="71">
        <v>17</v>
      </c>
      <c r="Q332" s="88" t="s">
        <v>812</v>
      </c>
      <c r="R332" s="89">
        <v>505.75041181025961</v>
      </c>
      <c r="S332" s="89">
        <v>1085.0450909641686</v>
      </c>
      <c r="T332" s="89">
        <f t="shared" si="14"/>
        <v>1590.7955027744283</v>
      </c>
      <c r="X332" s="28" t="s">
        <v>812</v>
      </c>
      <c r="Y332" s="28">
        <v>17</v>
      </c>
    </row>
    <row r="333" spans="1:25" ht="15" x14ac:dyDescent="0.25">
      <c r="A333" s="78" t="s">
        <v>113</v>
      </c>
      <c r="B333" s="78" t="s">
        <v>114</v>
      </c>
      <c r="C333" s="78" t="s">
        <v>815</v>
      </c>
      <c r="D333" s="78" t="s">
        <v>814</v>
      </c>
      <c r="E333" s="66">
        <v>218</v>
      </c>
      <c r="F333" s="67">
        <v>224</v>
      </c>
      <c r="G333" s="86">
        <v>250</v>
      </c>
      <c r="H333" s="72"/>
      <c r="J333" s="69"/>
      <c r="K333" s="69"/>
      <c r="L333" s="69"/>
      <c r="M333" s="69"/>
      <c r="N333" s="69"/>
      <c r="O333" s="71">
        <v>143</v>
      </c>
      <c r="Q333" s="88" t="s">
        <v>814</v>
      </c>
      <c r="R333" s="89">
        <v>5245.4437019663583</v>
      </c>
      <c r="S333" s="89">
        <v>8930.7441041581897</v>
      </c>
      <c r="T333" s="89">
        <f t="shared" si="14"/>
        <v>14176.187806124548</v>
      </c>
      <c r="X333" s="28" t="s">
        <v>814</v>
      </c>
      <c r="Y333" s="28">
        <v>143</v>
      </c>
    </row>
    <row r="334" spans="1:25" ht="15" x14ac:dyDescent="0.25">
      <c r="A334" s="78" t="s">
        <v>113</v>
      </c>
      <c r="B334" s="78" t="s">
        <v>114</v>
      </c>
      <c r="C334" s="78" t="s">
        <v>817</v>
      </c>
      <c r="D334" s="78" t="s">
        <v>816</v>
      </c>
      <c r="E334" s="66">
        <v>91</v>
      </c>
      <c r="F334" s="67">
        <v>93</v>
      </c>
      <c r="G334" s="86">
        <v>101</v>
      </c>
      <c r="H334" s="72"/>
      <c r="J334" s="69"/>
      <c r="K334" s="69"/>
      <c r="L334" s="69"/>
      <c r="M334" s="69"/>
      <c r="N334" s="69"/>
      <c r="O334" s="71">
        <v>52</v>
      </c>
      <c r="Q334" s="88" t="s">
        <v>816</v>
      </c>
      <c r="R334" s="89">
        <v>1226.6570785017461</v>
      </c>
      <c r="S334" s="89">
        <v>2609.1896184374659</v>
      </c>
      <c r="T334" s="89">
        <f t="shared" si="14"/>
        <v>3835.8466969392121</v>
      </c>
      <c r="X334" s="28" t="s">
        <v>816</v>
      </c>
      <c r="Y334" s="28">
        <v>52</v>
      </c>
    </row>
    <row r="335" spans="1:25" ht="15" x14ac:dyDescent="0.25">
      <c r="A335" s="78" t="s">
        <v>113</v>
      </c>
      <c r="B335" s="78" t="s">
        <v>114</v>
      </c>
      <c r="C335" s="78" t="s">
        <v>819</v>
      </c>
      <c r="D335" s="78" t="s">
        <v>818</v>
      </c>
      <c r="E335" s="66">
        <v>140</v>
      </c>
      <c r="F335" s="67">
        <v>142</v>
      </c>
      <c r="G335" s="86">
        <v>144</v>
      </c>
      <c r="H335" s="72"/>
      <c r="J335" s="69"/>
      <c r="K335" s="69"/>
      <c r="L335" s="69"/>
      <c r="M335" s="69"/>
      <c r="N335" s="69"/>
      <c r="O335" s="71">
        <v>94</v>
      </c>
      <c r="Q335" s="88" t="s">
        <v>818</v>
      </c>
      <c r="R335" s="89">
        <v>3795.6553454316891</v>
      </c>
      <c r="S335" s="89">
        <v>6563.4898640277606</v>
      </c>
      <c r="T335" s="89">
        <f t="shared" si="14"/>
        <v>10359.14520945945</v>
      </c>
      <c r="X335" s="28" t="s">
        <v>818</v>
      </c>
      <c r="Y335" s="28">
        <v>94</v>
      </c>
    </row>
    <row r="336" spans="1:25" ht="15" x14ac:dyDescent="0.25">
      <c r="A336" s="78" t="s">
        <v>113</v>
      </c>
      <c r="B336" s="78" t="s">
        <v>114</v>
      </c>
      <c r="C336" s="78" t="s">
        <v>821</v>
      </c>
      <c r="D336" s="78" t="s">
        <v>820</v>
      </c>
      <c r="E336" s="66">
        <v>171</v>
      </c>
      <c r="F336" s="67">
        <v>203</v>
      </c>
      <c r="G336" s="86">
        <v>186</v>
      </c>
      <c r="H336" s="72"/>
      <c r="J336" s="69"/>
      <c r="K336" s="69"/>
      <c r="L336" s="69"/>
      <c r="M336" s="69"/>
      <c r="N336" s="69"/>
      <c r="O336" s="71">
        <v>115</v>
      </c>
      <c r="Q336" s="88" t="s">
        <v>820</v>
      </c>
      <c r="R336" s="89">
        <v>2976.5146928836439</v>
      </c>
      <c r="S336" s="89">
        <v>6815.0795103336832</v>
      </c>
      <c r="T336" s="89">
        <f t="shared" si="14"/>
        <v>9791.5942032173261</v>
      </c>
      <c r="X336" s="28" t="s">
        <v>820</v>
      </c>
      <c r="Y336" s="28">
        <v>115</v>
      </c>
    </row>
    <row r="337" spans="1:25" ht="15" x14ac:dyDescent="0.25">
      <c r="A337" s="78" t="s">
        <v>113</v>
      </c>
      <c r="B337" s="78" t="s">
        <v>114</v>
      </c>
      <c r="C337" s="78" t="s">
        <v>823</v>
      </c>
      <c r="D337" s="78" t="s">
        <v>822</v>
      </c>
      <c r="E337" s="66">
        <v>169</v>
      </c>
      <c r="F337" s="67">
        <v>179</v>
      </c>
      <c r="G337" s="86">
        <v>208</v>
      </c>
      <c r="H337" s="72"/>
      <c r="J337" s="69"/>
      <c r="K337" s="69"/>
      <c r="L337" s="69"/>
      <c r="M337" s="69"/>
      <c r="N337" s="69"/>
      <c r="O337" s="71">
        <v>152</v>
      </c>
      <c r="Q337" s="88" t="s">
        <v>822</v>
      </c>
      <c r="R337" s="89">
        <v>4894.3580718063604</v>
      </c>
      <c r="S337" s="89">
        <v>8143.444226928963</v>
      </c>
      <c r="T337" s="89">
        <f t="shared" si="14"/>
        <v>13037.802298735323</v>
      </c>
      <c r="X337" s="28" t="s">
        <v>822</v>
      </c>
      <c r="Y337" s="28">
        <v>152</v>
      </c>
    </row>
    <row r="338" spans="1:25" ht="15" x14ac:dyDescent="0.25">
      <c r="A338" s="78" t="s">
        <v>113</v>
      </c>
      <c r="B338" s="78" t="s">
        <v>114</v>
      </c>
      <c r="C338" s="78" t="s">
        <v>825</v>
      </c>
      <c r="D338" s="78" t="s">
        <v>824</v>
      </c>
      <c r="E338" s="66">
        <v>520</v>
      </c>
      <c r="F338" s="67">
        <v>556</v>
      </c>
      <c r="G338" s="86">
        <v>628</v>
      </c>
      <c r="H338" s="72"/>
      <c r="J338" s="69"/>
      <c r="K338" s="69"/>
      <c r="L338" s="69"/>
      <c r="M338" s="69"/>
      <c r="N338" s="69"/>
      <c r="O338" s="71">
        <v>372</v>
      </c>
      <c r="Q338" s="88" t="s">
        <v>824</v>
      </c>
      <c r="R338" s="89">
        <v>13349.529050755302</v>
      </c>
      <c r="S338" s="89">
        <v>21842.565903115748</v>
      </c>
      <c r="T338" s="89">
        <f t="shared" si="14"/>
        <v>35192.094953871048</v>
      </c>
      <c r="X338" s="28" t="s">
        <v>824</v>
      </c>
      <c r="Y338" s="28">
        <v>372</v>
      </c>
    </row>
    <row r="339" spans="1:25" ht="15" x14ac:dyDescent="0.25">
      <c r="A339" s="78" t="s">
        <v>113</v>
      </c>
      <c r="B339" s="78" t="s">
        <v>114</v>
      </c>
      <c r="C339" s="78" t="s">
        <v>827</v>
      </c>
      <c r="D339" s="78" t="s">
        <v>826</v>
      </c>
      <c r="E339" s="66">
        <v>108</v>
      </c>
      <c r="F339" s="67">
        <v>113</v>
      </c>
      <c r="G339" s="86">
        <v>121</v>
      </c>
      <c r="H339" s="72"/>
      <c r="J339" s="69"/>
      <c r="K339" s="69"/>
      <c r="L339" s="69"/>
      <c r="M339" s="69"/>
      <c r="N339" s="69"/>
      <c r="O339" s="71">
        <v>68</v>
      </c>
      <c r="Q339" s="88" t="s">
        <v>826</v>
      </c>
      <c r="R339" s="89">
        <v>2397.3246294132514</v>
      </c>
      <c r="S339" s="89">
        <v>4606.8849929471107</v>
      </c>
      <c r="T339" s="89">
        <f t="shared" si="14"/>
        <v>7004.2096223603621</v>
      </c>
      <c r="X339" s="28" t="s">
        <v>826</v>
      </c>
      <c r="Y339" s="28">
        <v>68</v>
      </c>
    </row>
    <row r="340" spans="1:25" ht="15" x14ac:dyDescent="0.25">
      <c r="A340" s="78" t="s">
        <v>113</v>
      </c>
      <c r="B340" s="78" t="s">
        <v>114</v>
      </c>
      <c r="C340" s="78" t="s">
        <v>829</v>
      </c>
      <c r="D340" s="78" t="s">
        <v>828</v>
      </c>
      <c r="E340" s="66">
        <v>159</v>
      </c>
      <c r="F340" s="67">
        <v>162</v>
      </c>
      <c r="G340" s="86">
        <v>167</v>
      </c>
      <c r="H340" s="72"/>
      <c r="J340" s="69"/>
      <c r="K340" s="69"/>
      <c r="L340" s="69"/>
      <c r="M340" s="69"/>
      <c r="N340" s="69"/>
      <c r="O340" s="71">
        <v>124</v>
      </c>
      <c r="Q340" s="88" t="s">
        <v>828</v>
      </c>
      <c r="R340" s="89">
        <v>5036.4316748753672</v>
      </c>
      <c r="S340" s="89">
        <v>8235.7813751845388</v>
      </c>
      <c r="T340" s="89">
        <f t="shared" si="14"/>
        <v>13272.213050059905</v>
      </c>
      <c r="X340" s="28" t="s">
        <v>828</v>
      </c>
      <c r="Y340" s="28">
        <v>124</v>
      </c>
    </row>
    <row r="341" spans="1:25" ht="15" x14ac:dyDescent="0.25">
      <c r="A341" s="78" t="s">
        <v>113</v>
      </c>
      <c r="B341" s="78" t="s">
        <v>114</v>
      </c>
      <c r="C341" s="78" t="s">
        <v>831</v>
      </c>
      <c r="D341" s="78" t="s">
        <v>830</v>
      </c>
      <c r="E341" s="66">
        <v>201</v>
      </c>
      <c r="F341" s="67">
        <v>220</v>
      </c>
      <c r="G341" s="86">
        <v>241</v>
      </c>
      <c r="H341" s="72"/>
      <c r="J341" s="69"/>
      <c r="K341" s="69"/>
      <c r="L341" s="69"/>
      <c r="M341" s="69"/>
      <c r="N341" s="69"/>
      <c r="O341" s="71">
        <v>165</v>
      </c>
      <c r="Q341" s="88" t="s">
        <v>830</v>
      </c>
      <c r="R341" s="89">
        <v>4625.4040067379919</v>
      </c>
      <c r="S341" s="89">
        <v>8273.3403846896581</v>
      </c>
      <c r="T341" s="89">
        <f t="shared" si="14"/>
        <v>12898.74439142765</v>
      </c>
      <c r="X341" s="28" t="s">
        <v>830</v>
      </c>
      <c r="Y341" s="28">
        <v>165</v>
      </c>
    </row>
    <row r="342" spans="1:25" ht="15" x14ac:dyDescent="0.25">
      <c r="A342" s="78" t="s">
        <v>113</v>
      </c>
      <c r="B342" s="78" t="s">
        <v>114</v>
      </c>
      <c r="C342" s="78" t="s">
        <v>833</v>
      </c>
      <c r="D342" s="78" t="s">
        <v>832</v>
      </c>
      <c r="E342" s="66">
        <v>58</v>
      </c>
      <c r="F342" s="67">
        <v>60</v>
      </c>
      <c r="G342" s="86">
        <v>63</v>
      </c>
      <c r="H342" s="72"/>
      <c r="J342" s="69"/>
      <c r="K342" s="69"/>
      <c r="L342" s="69"/>
      <c r="M342" s="69"/>
      <c r="N342" s="69"/>
      <c r="O342" s="71">
        <v>36</v>
      </c>
      <c r="Q342" s="88" t="s">
        <v>832</v>
      </c>
      <c r="R342" s="89">
        <v>1093.1655905030934</v>
      </c>
      <c r="S342" s="89">
        <v>2062.484030465293</v>
      </c>
      <c r="T342" s="89">
        <f t="shared" si="14"/>
        <v>3155.6496209683864</v>
      </c>
      <c r="X342" s="28" t="s">
        <v>832</v>
      </c>
      <c r="Y342" s="28">
        <v>36</v>
      </c>
    </row>
    <row r="343" spans="1:25" ht="15" x14ac:dyDescent="0.25">
      <c r="A343" s="78" t="s">
        <v>113</v>
      </c>
      <c r="B343" s="78" t="s">
        <v>114</v>
      </c>
      <c r="C343" s="78" t="s">
        <v>835</v>
      </c>
      <c r="D343" s="78" t="s">
        <v>834</v>
      </c>
      <c r="E343" s="66">
        <v>330</v>
      </c>
      <c r="F343" s="67">
        <v>356</v>
      </c>
      <c r="G343" s="86">
        <v>369</v>
      </c>
      <c r="H343" s="72"/>
      <c r="J343" s="69"/>
      <c r="K343" s="69"/>
      <c r="L343" s="69"/>
      <c r="M343" s="69"/>
      <c r="N343" s="69"/>
      <c r="O343" s="71">
        <v>207</v>
      </c>
      <c r="Q343" s="88" t="s">
        <v>834</v>
      </c>
      <c r="R343" s="89">
        <v>6582.5379969817386</v>
      </c>
      <c r="S343" s="89">
        <v>12768.215106081667</v>
      </c>
      <c r="T343" s="89">
        <f t="shared" si="14"/>
        <v>19350.753103063405</v>
      </c>
      <c r="X343" s="28" t="s">
        <v>834</v>
      </c>
      <c r="Y343" s="28">
        <v>207</v>
      </c>
    </row>
    <row r="344" spans="1:25" ht="15" x14ac:dyDescent="0.25">
      <c r="A344" s="78" t="s">
        <v>113</v>
      </c>
      <c r="B344" s="78" t="s">
        <v>114</v>
      </c>
      <c r="C344" s="78" t="s">
        <v>837</v>
      </c>
      <c r="D344" s="78" t="s">
        <v>836</v>
      </c>
      <c r="E344" s="66">
        <v>84</v>
      </c>
      <c r="F344" s="67">
        <v>84</v>
      </c>
      <c r="G344" s="86">
        <v>116</v>
      </c>
      <c r="H344" s="72"/>
      <c r="J344" s="69"/>
      <c r="K344" s="69"/>
      <c r="L344" s="69"/>
      <c r="M344" s="69"/>
      <c r="N344" s="69"/>
      <c r="O344" s="71">
        <v>83</v>
      </c>
      <c r="Q344" s="88" t="s">
        <v>836</v>
      </c>
      <c r="R344" s="89">
        <v>1827.6970632928576</v>
      </c>
      <c r="S344" s="89">
        <v>4321.5708218195368</v>
      </c>
      <c r="T344" s="89">
        <f t="shared" si="14"/>
        <v>6149.2678851123947</v>
      </c>
      <c r="X344" s="28" t="s">
        <v>836</v>
      </c>
      <c r="Y344" s="28">
        <v>83</v>
      </c>
    </row>
    <row r="345" spans="1:25" ht="15" x14ac:dyDescent="0.25">
      <c r="A345" s="78" t="s">
        <v>113</v>
      </c>
      <c r="B345" s="78" t="s">
        <v>114</v>
      </c>
      <c r="C345" s="78" t="s">
        <v>839</v>
      </c>
      <c r="D345" s="78" t="s">
        <v>838</v>
      </c>
      <c r="E345" s="66">
        <v>355</v>
      </c>
      <c r="F345" s="67">
        <v>385</v>
      </c>
      <c r="G345" s="86">
        <v>460</v>
      </c>
      <c r="H345" s="72"/>
      <c r="J345" s="69"/>
      <c r="K345" s="69"/>
      <c r="L345" s="69"/>
      <c r="M345" s="69"/>
      <c r="N345" s="69"/>
      <c r="O345" s="71">
        <v>421</v>
      </c>
      <c r="Q345" s="88" t="s">
        <v>838</v>
      </c>
      <c r="R345" s="89">
        <v>9967.0169329290311</v>
      </c>
      <c r="S345" s="89">
        <v>30686.022071533353</v>
      </c>
      <c r="T345" s="89">
        <f t="shared" si="14"/>
        <v>40653.039004462385</v>
      </c>
      <c r="X345" s="28" t="s">
        <v>838</v>
      </c>
      <c r="Y345" s="28">
        <v>421</v>
      </c>
    </row>
    <row r="346" spans="1:25" ht="15" x14ac:dyDescent="0.25">
      <c r="A346" s="78" t="s">
        <v>113</v>
      </c>
      <c r="B346" s="78" t="s">
        <v>114</v>
      </c>
      <c r="C346" s="78" t="s">
        <v>841</v>
      </c>
      <c r="D346" s="78" t="s">
        <v>840</v>
      </c>
      <c r="E346" s="66">
        <v>132</v>
      </c>
      <c r="F346" s="67">
        <v>136</v>
      </c>
      <c r="G346" s="86">
        <v>152</v>
      </c>
      <c r="H346" s="72"/>
      <c r="J346" s="69"/>
      <c r="K346" s="69"/>
      <c r="L346" s="69"/>
      <c r="M346" s="69"/>
      <c r="N346" s="69"/>
      <c r="O346" s="71">
        <v>83</v>
      </c>
      <c r="Q346" s="88" t="s">
        <v>840</v>
      </c>
      <c r="R346" s="89">
        <v>3558.9434751894587</v>
      </c>
      <c r="S346" s="89">
        <v>5596.4639628160285</v>
      </c>
      <c r="T346" s="89">
        <f t="shared" si="14"/>
        <v>9155.4074380054881</v>
      </c>
      <c r="X346" s="28" t="s">
        <v>840</v>
      </c>
      <c r="Y346" s="28">
        <v>83</v>
      </c>
    </row>
    <row r="347" spans="1:25" ht="15" x14ac:dyDescent="0.25">
      <c r="A347" s="64" t="s">
        <v>117</v>
      </c>
      <c r="B347" s="64" t="s">
        <v>118</v>
      </c>
      <c r="C347" s="64" t="s">
        <v>843</v>
      </c>
      <c r="D347" s="64" t="s">
        <v>842</v>
      </c>
      <c r="E347" s="66">
        <v>2732</v>
      </c>
      <c r="F347" s="67">
        <v>2849</v>
      </c>
      <c r="G347" s="86">
        <v>2903</v>
      </c>
      <c r="H347" s="72"/>
      <c r="J347" s="69"/>
      <c r="K347" s="69"/>
      <c r="L347" s="69"/>
      <c r="M347" s="69"/>
      <c r="N347" s="69"/>
      <c r="O347" s="71">
        <v>1438</v>
      </c>
      <c r="Q347" s="88" t="s">
        <v>842</v>
      </c>
      <c r="R347" s="89">
        <v>35847.355729839932</v>
      </c>
      <c r="S347" s="89">
        <v>77274.201497232629</v>
      </c>
      <c r="T347" s="89">
        <f t="shared" si="14"/>
        <v>113121.55722707257</v>
      </c>
      <c r="X347" s="28" t="s">
        <v>842</v>
      </c>
      <c r="Y347" s="28">
        <v>1438</v>
      </c>
    </row>
    <row r="348" spans="1:25" ht="15" x14ac:dyDescent="0.25">
      <c r="A348" s="64" t="s">
        <v>117</v>
      </c>
      <c r="B348" s="64" t="s">
        <v>118</v>
      </c>
      <c r="C348" s="64" t="s">
        <v>845</v>
      </c>
      <c r="D348" s="64" t="s">
        <v>844</v>
      </c>
      <c r="E348" s="66">
        <v>78</v>
      </c>
      <c r="F348" s="67">
        <v>83</v>
      </c>
      <c r="G348" s="86">
        <v>83</v>
      </c>
      <c r="H348" s="72"/>
      <c r="J348" s="69"/>
      <c r="K348" s="69"/>
      <c r="L348" s="69"/>
      <c r="M348" s="69"/>
      <c r="N348" s="69"/>
      <c r="O348" s="71">
        <v>44</v>
      </c>
      <c r="Q348" s="88" t="s">
        <v>844</v>
      </c>
      <c r="R348" s="89">
        <v>847.5007812351555</v>
      </c>
      <c r="S348" s="89">
        <v>1852.9657927271471</v>
      </c>
      <c r="T348" s="89">
        <f t="shared" si="14"/>
        <v>2700.4665739623024</v>
      </c>
      <c r="X348" s="28" t="s">
        <v>844</v>
      </c>
      <c r="Y348" s="28">
        <v>44</v>
      </c>
    </row>
    <row r="349" spans="1:25" ht="15" x14ac:dyDescent="0.25">
      <c r="A349" s="64" t="s">
        <v>117</v>
      </c>
      <c r="B349" s="64" t="s">
        <v>118</v>
      </c>
      <c r="C349" s="64" t="s">
        <v>847</v>
      </c>
      <c r="D349" s="64" t="s">
        <v>846</v>
      </c>
      <c r="E349" s="66">
        <v>155</v>
      </c>
      <c r="F349" s="67">
        <v>166</v>
      </c>
      <c r="G349" s="86">
        <v>180</v>
      </c>
      <c r="H349" s="72"/>
      <c r="J349" s="69"/>
      <c r="K349" s="69"/>
      <c r="L349" s="69"/>
      <c r="M349" s="69"/>
      <c r="N349" s="69"/>
      <c r="O349" s="71">
        <v>111</v>
      </c>
      <c r="Q349" s="88" t="s">
        <v>846</v>
      </c>
      <c r="R349" s="89">
        <v>1690.1761960549693</v>
      </c>
      <c r="S349" s="89">
        <v>4637.6567021797919</v>
      </c>
      <c r="T349" s="89">
        <f t="shared" si="14"/>
        <v>6327.8328982347612</v>
      </c>
      <c r="X349" s="28" t="s">
        <v>846</v>
      </c>
      <c r="Y349" s="28">
        <v>111</v>
      </c>
    </row>
    <row r="350" spans="1:25" ht="15" x14ac:dyDescent="0.25">
      <c r="A350" s="64" t="s">
        <v>117</v>
      </c>
      <c r="B350" s="64" t="s">
        <v>118</v>
      </c>
      <c r="C350" s="64" t="s">
        <v>849</v>
      </c>
      <c r="D350" s="64" t="s">
        <v>848</v>
      </c>
      <c r="E350" s="66">
        <v>515</v>
      </c>
      <c r="F350" s="67">
        <v>574</v>
      </c>
      <c r="G350" s="86">
        <v>652</v>
      </c>
      <c r="H350" s="72"/>
      <c r="J350" s="69"/>
      <c r="K350" s="69"/>
      <c r="L350" s="69"/>
      <c r="M350" s="69"/>
      <c r="N350" s="69"/>
      <c r="O350" s="71">
        <v>358</v>
      </c>
      <c r="Q350" s="88" t="s">
        <v>848</v>
      </c>
      <c r="R350" s="89">
        <v>3563.9754167030414</v>
      </c>
      <c r="S350" s="89">
        <v>12720.134074485686</v>
      </c>
      <c r="T350" s="89">
        <f t="shared" si="14"/>
        <v>16284.109491188727</v>
      </c>
      <c r="X350" s="28" t="s">
        <v>848</v>
      </c>
      <c r="Y350" s="28">
        <v>358</v>
      </c>
    </row>
    <row r="351" spans="1:25" ht="15" x14ac:dyDescent="0.25">
      <c r="A351" s="64" t="s">
        <v>117</v>
      </c>
      <c r="B351" s="64" t="s">
        <v>118</v>
      </c>
      <c r="C351" s="64" t="s">
        <v>851</v>
      </c>
      <c r="D351" s="64" t="s">
        <v>850</v>
      </c>
      <c r="E351" s="66">
        <v>172</v>
      </c>
      <c r="F351" s="67">
        <v>177</v>
      </c>
      <c r="G351" s="86">
        <v>200</v>
      </c>
      <c r="H351" s="72"/>
      <c r="J351" s="69"/>
      <c r="K351" s="69"/>
      <c r="L351" s="69"/>
      <c r="M351" s="69"/>
      <c r="N351" s="69"/>
      <c r="O351" s="71">
        <v>87</v>
      </c>
      <c r="Q351" s="88" t="s">
        <v>850</v>
      </c>
      <c r="R351" s="89">
        <v>1403.8172332309166</v>
      </c>
      <c r="S351" s="89">
        <v>3127.2262921111505</v>
      </c>
      <c r="T351" s="89">
        <f t="shared" si="14"/>
        <v>4531.0435253420674</v>
      </c>
      <c r="X351" s="28" t="s">
        <v>850</v>
      </c>
      <c r="Y351" s="28">
        <v>87</v>
      </c>
    </row>
    <row r="352" spans="1:25" ht="15" x14ac:dyDescent="0.25">
      <c r="A352" s="64" t="s">
        <v>117</v>
      </c>
      <c r="B352" s="64" t="s">
        <v>118</v>
      </c>
      <c r="C352" s="64" t="s">
        <v>853</v>
      </c>
      <c r="D352" s="64" t="s">
        <v>852</v>
      </c>
      <c r="E352" s="66">
        <v>282</v>
      </c>
      <c r="F352" s="67">
        <v>294</v>
      </c>
      <c r="G352" s="86">
        <v>336</v>
      </c>
      <c r="H352" s="72"/>
      <c r="J352" s="69"/>
      <c r="K352" s="69"/>
      <c r="L352" s="69"/>
      <c r="M352" s="69"/>
      <c r="N352" s="69"/>
      <c r="O352" s="71">
        <v>183</v>
      </c>
      <c r="Q352" s="88" t="s">
        <v>852</v>
      </c>
      <c r="R352" s="89">
        <v>3526.9020290176377</v>
      </c>
      <c r="S352" s="89">
        <v>8022.297884549138</v>
      </c>
      <c r="T352" s="89">
        <f t="shared" si="14"/>
        <v>11549.199913566776</v>
      </c>
      <c r="X352" s="28" t="s">
        <v>852</v>
      </c>
      <c r="Y352" s="28">
        <v>183</v>
      </c>
    </row>
    <row r="353" spans="1:25" ht="15" x14ac:dyDescent="0.25">
      <c r="A353" s="64" t="s">
        <v>117</v>
      </c>
      <c r="B353" s="64" t="s">
        <v>118</v>
      </c>
      <c r="C353" s="64" t="s">
        <v>855</v>
      </c>
      <c r="D353" s="64" t="s">
        <v>854</v>
      </c>
      <c r="E353" s="66">
        <v>238</v>
      </c>
      <c r="F353" s="67">
        <v>248</v>
      </c>
      <c r="G353" s="86">
        <v>268</v>
      </c>
      <c r="H353" s="72"/>
      <c r="J353" s="69"/>
      <c r="K353" s="69"/>
      <c r="L353" s="69"/>
      <c r="M353" s="69"/>
      <c r="N353" s="69"/>
      <c r="O353" s="71">
        <v>188</v>
      </c>
      <c r="Q353" s="88" t="s">
        <v>854</v>
      </c>
      <c r="R353" s="89">
        <v>2181.6102147058659</v>
      </c>
      <c r="S353" s="89">
        <v>7634.7371623524723</v>
      </c>
      <c r="T353" s="89">
        <f t="shared" si="14"/>
        <v>9816.3473770583387</v>
      </c>
      <c r="X353" s="28" t="s">
        <v>854</v>
      </c>
      <c r="Y353" s="28">
        <v>188</v>
      </c>
    </row>
    <row r="354" spans="1:25" ht="15" x14ac:dyDescent="0.25">
      <c r="A354" s="64" t="s">
        <v>117</v>
      </c>
      <c r="B354" s="64" t="s">
        <v>118</v>
      </c>
      <c r="C354" s="64" t="s">
        <v>857</v>
      </c>
      <c r="D354" s="64" t="s">
        <v>856</v>
      </c>
      <c r="E354" s="66">
        <v>210</v>
      </c>
      <c r="F354" s="67">
        <v>243</v>
      </c>
      <c r="G354" s="86">
        <v>255</v>
      </c>
      <c r="H354" s="72"/>
      <c r="J354" s="69"/>
      <c r="K354" s="69"/>
      <c r="L354" s="69"/>
      <c r="M354" s="69"/>
      <c r="N354" s="69"/>
      <c r="O354" s="71">
        <v>165</v>
      </c>
      <c r="Q354" s="88" t="s">
        <v>856</v>
      </c>
      <c r="R354" s="89">
        <v>1800.6569721304186</v>
      </c>
      <c r="S354" s="89">
        <v>6025.9482967603535</v>
      </c>
      <c r="T354" s="89">
        <f t="shared" si="14"/>
        <v>7826.6052688907721</v>
      </c>
      <c r="X354" s="28" t="s">
        <v>856</v>
      </c>
      <c r="Y354" s="28">
        <v>165</v>
      </c>
    </row>
    <row r="355" spans="1:25" ht="15" x14ac:dyDescent="0.25">
      <c r="A355" s="64" t="s">
        <v>117</v>
      </c>
      <c r="B355" s="64" t="s">
        <v>118</v>
      </c>
      <c r="C355" s="64" t="s">
        <v>859</v>
      </c>
      <c r="D355" s="64" t="s">
        <v>858</v>
      </c>
      <c r="E355" s="66">
        <v>134</v>
      </c>
      <c r="F355" s="67">
        <v>152</v>
      </c>
      <c r="G355" s="86">
        <v>166</v>
      </c>
      <c r="H355" s="72"/>
      <c r="J355" s="69"/>
      <c r="K355" s="69"/>
      <c r="L355" s="69"/>
      <c r="M355" s="69"/>
      <c r="N355" s="69"/>
      <c r="O355" s="71">
        <v>125</v>
      </c>
      <c r="Q355" s="88" t="s">
        <v>858</v>
      </c>
      <c r="R355" s="89">
        <v>1164.6277319839378</v>
      </c>
      <c r="S355" s="89">
        <v>3867.4868764593557</v>
      </c>
      <c r="T355" s="89">
        <f t="shared" si="14"/>
        <v>5032.114608443293</v>
      </c>
      <c r="X355" s="28" t="s">
        <v>858</v>
      </c>
      <c r="Y355" s="28">
        <v>125</v>
      </c>
    </row>
    <row r="356" spans="1:25" ht="15" x14ac:dyDescent="0.25">
      <c r="A356" s="64" t="s">
        <v>117</v>
      </c>
      <c r="B356" s="64" t="s">
        <v>118</v>
      </c>
      <c r="C356" s="64" t="s">
        <v>861</v>
      </c>
      <c r="D356" s="64" t="s">
        <v>860</v>
      </c>
      <c r="E356" s="66">
        <v>74</v>
      </c>
      <c r="F356" s="67">
        <v>79</v>
      </c>
      <c r="G356" s="86">
        <v>76</v>
      </c>
      <c r="H356" s="72"/>
      <c r="J356" s="69"/>
      <c r="K356" s="69"/>
      <c r="L356" s="69"/>
      <c r="M356" s="69"/>
      <c r="N356" s="69"/>
      <c r="O356" s="71">
        <v>38</v>
      </c>
      <c r="Q356" s="88" t="s">
        <v>860</v>
      </c>
      <c r="R356" s="89">
        <v>639.72789797277255</v>
      </c>
      <c r="S356" s="89">
        <v>1587.4036643279128</v>
      </c>
      <c r="T356" s="89">
        <f t="shared" si="14"/>
        <v>2227.1315623006853</v>
      </c>
      <c r="X356" s="28" t="s">
        <v>860</v>
      </c>
      <c r="Y356" s="28">
        <v>38</v>
      </c>
    </row>
    <row r="357" spans="1:25" ht="15" x14ac:dyDescent="0.25">
      <c r="A357" s="64" t="s">
        <v>117</v>
      </c>
      <c r="B357" s="64" t="s">
        <v>118</v>
      </c>
      <c r="C357" s="64" t="s">
        <v>863</v>
      </c>
      <c r="D357" s="64" t="s">
        <v>862</v>
      </c>
      <c r="E357" s="66">
        <v>395</v>
      </c>
      <c r="F357" s="67">
        <v>436</v>
      </c>
      <c r="G357" s="86">
        <v>462</v>
      </c>
      <c r="H357" s="72"/>
      <c r="J357" s="69"/>
      <c r="K357" s="69"/>
      <c r="L357" s="69"/>
      <c r="M357" s="69"/>
      <c r="N357" s="69"/>
      <c r="O357" s="71">
        <v>280</v>
      </c>
      <c r="Q357" s="88" t="s">
        <v>862</v>
      </c>
      <c r="R357" s="89">
        <v>3848.5582021445548</v>
      </c>
      <c r="S357" s="89">
        <v>10824.964226629581</v>
      </c>
      <c r="T357" s="89">
        <f t="shared" si="14"/>
        <v>14673.522428774137</v>
      </c>
      <c r="X357" s="28" t="s">
        <v>862</v>
      </c>
      <c r="Y357" s="28">
        <v>280</v>
      </c>
    </row>
    <row r="358" spans="1:25" ht="15" x14ac:dyDescent="0.25">
      <c r="A358" s="64" t="s">
        <v>117</v>
      </c>
      <c r="B358" s="64" t="s">
        <v>118</v>
      </c>
      <c r="C358" s="64" t="s">
        <v>865</v>
      </c>
      <c r="D358" s="64" t="s">
        <v>864</v>
      </c>
      <c r="E358" s="66">
        <v>204</v>
      </c>
      <c r="F358" s="67">
        <v>235</v>
      </c>
      <c r="G358" s="86">
        <v>250</v>
      </c>
      <c r="H358" s="72"/>
      <c r="J358" s="69"/>
      <c r="K358" s="69"/>
      <c r="L358" s="69"/>
      <c r="M358" s="69"/>
      <c r="N358" s="69"/>
      <c r="O358" s="71">
        <v>151</v>
      </c>
      <c r="Q358" s="88" t="s">
        <v>864</v>
      </c>
      <c r="R358" s="89">
        <v>1690.3901441966061</v>
      </c>
      <c r="S358" s="89">
        <v>5398.078073943374</v>
      </c>
      <c r="T358" s="89">
        <f t="shared" si="14"/>
        <v>7088.4682181399803</v>
      </c>
      <c r="X358" s="28" t="s">
        <v>864</v>
      </c>
      <c r="Y358" s="28">
        <v>151</v>
      </c>
    </row>
    <row r="359" spans="1:25" ht="15" x14ac:dyDescent="0.25">
      <c r="A359" s="64" t="s">
        <v>117</v>
      </c>
      <c r="B359" s="64" t="s">
        <v>118</v>
      </c>
      <c r="C359" s="64" t="s">
        <v>867</v>
      </c>
      <c r="D359" s="64" t="s">
        <v>866</v>
      </c>
      <c r="E359" s="66">
        <v>1098</v>
      </c>
      <c r="F359" s="67">
        <v>1216</v>
      </c>
      <c r="G359" s="86">
        <v>1196</v>
      </c>
      <c r="H359" s="72"/>
      <c r="J359" s="69"/>
      <c r="K359" s="69"/>
      <c r="L359" s="69"/>
      <c r="M359" s="69"/>
      <c r="N359" s="69"/>
      <c r="O359" s="71">
        <v>563</v>
      </c>
      <c r="Q359" s="88" t="s">
        <v>866</v>
      </c>
      <c r="R359" s="89">
        <v>6049.8916584826256</v>
      </c>
      <c r="S359" s="89">
        <v>22015.003105842552</v>
      </c>
      <c r="T359" s="89">
        <f t="shared" si="14"/>
        <v>28064.894764325178</v>
      </c>
      <c r="X359" s="28" t="s">
        <v>866</v>
      </c>
      <c r="Y359" s="28">
        <v>563</v>
      </c>
    </row>
    <row r="360" spans="1:25" ht="15" x14ac:dyDescent="0.25">
      <c r="A360" s="64" t="s">
        <v>117</v>
      </c>
      <c r="B360" s="64" t="s">
        <v>118</v>
      </c>
      <c r="C360" s="64" t="s">
        <v>869</v>
      </c>
      <c r="D360" s="64" t="s">
        <v>868</v>
      </c>
      <c r="E360" s="66">
        <v>167</v>
      </c>
      <c r="F360" s="67">
        <v>168</v>
      </c>
      <c r="G360" s="86">
        <v>205</v>
      </c>
      <c r="H360" s="72"/>
      <c r="J360" s="69"/>
      <c r="K360" s="69"/>
      <c r="L360" s="69"/>
      <c r="M360" s="69"/>
      <c r="N360" s="69"/>
      <c r="O360" s="71">
        <v>134</v>
      </c>
      <c r="Q360" s="88" t="s">
        <v>868</v>
      </c>
      <c r="R360" s="89">
        <v>1113.7454721736569</v>
      </c>
      <c r="S360" s="89">
        <v>4654.5534032862688</v>
      </c>
      <c r="T360" s="89">
        <f t="shared" si="14"/>
        <v>5768.2988754599255</v>
      </c>
      <c r="X360" s="28" t="s">
        <v>868</v>
      </c>
      <c r="Y360" s="28">
        <v>134</v>
      </c>
    </row>
    <row r="361" spans="1:25" ht="15" x14ac:dyDescent="0.25">
      <c r="A361" s="64" t="s">
        <v>117</v>
      </c>
      <c r="B361" s="64" t="s">
        <v>118</v>
      </c>
      <c r="C361" s="64" t="s">
        <v>871</v>
      </c>
      <c r="D361" s="64" t="s">
        <v>870</v>
      </c>
      <c r="E361" s="66">
        <v>139</v>
      </c>
      <c r="F361" s="67">
        <v>145</v>
      </c>
      <c r="G361" s="86">
        <v>164</v>
      </c>
      <c r="H361" s="72"/>
      <c r="J361" s="69"/>
      <c r="K361" s="69"/>
      <c r="L361" s="69"/>
      <c r="M361" s="69"/>
      <c r="N361" s="69"/>
      <c r="O361" s="71">
        <v>72</v>
      </c>
      <c r="Q361" s="88" t="s">
        <v>870</v>
      </c>
      <c r="R361" s="89">
        <v>954.90013394246091</v>
      </c>
      <c r="S361" s="89">
        <v>2617.6209403843741</v>
      </c>
      <c r="T361" s="89">
        <f t="shared" si="14"/>
        <v>3572.5210743268349</v>
      </c>
      <c r="X361" s="28" t="s">
        <v>870</v>
      </c>
      <c r="Y361" s="28">
        <v>72</v>
      </c>
    </row>
    <row r="362" spans="1:25" ht="15" x14ac:dyDescent="0.25">
      <c r="A362" s="64" t="s">
        <v>117</v>
      </c>
      <c r="B362" s="64" t="s">
        <v>118</v>
      </c>
      <c r="C362" s="64" t="s">
        <v>391</v>
      </c>
      <c r="D362" s="64" t="s">
        <v>872</v>
      </c>
      <c r="E362" s="66">
        <v>112</v>
      </c>
      <c r="F362" s="67">
        <v>115</v>
      </c>
      <c r="G362" s="86">
        <v>121</v>
      </c>
      <c r="H362" s="72"/>
      <c r="J362" s="69"/>
      <c r="K362" s="69"/>
      <c r="L362" s="69"/>
      <c r="M362" s="69"/>
      <c r="N362" s="69"/>
      <c r="O362" s="71">
        <v>77</v>
      </c>
      <c r="Q362" s="88" t="s">
        <v>872</v>
      </c>
      <c r="R362" s="89">
        <v>1113.3609289445915</v>
      </c>
      <c r="S362" s="89">
        <v>2937.3919826760221</v>
      </c>
      <c r="T362" s="89">
        <f t="shared" si="14"/>
        <v>4050.7529116206133</v>
      </c>
      <c r="X362" s="28" t="s">
        <v>872</v>
      </c>
      <c r="Y362" s="28">
        <v>77</v>
      </c>
    </row>
    <row r="363" spans="1:25" ht="15" x14ac:dyDescent="0.25">
      <c r="A363" s="78" t="s">
        <v>121</v>
      </c>
      <c r="B363" s="78" t="s">
        <v>122</v>
      </c>
      <c r="C363" s="78" t="s">
        <v>874</v>
      </c>
      <c r="D363" s="78" t="s">
        <v>873</v>
      </c>
      <c r="E363" s="66">
        <v>3823</v>
      </c>
      <c r="F363" s="67">
        <v>3928</v>
      </c>
      <c r="G363" s="86">
        <v>4122</v>
      </c>
      <c r="H363" s="72"/>
      <c r="J363" s="69"/>
      <c r="K363" s="69"/>
      <c r="L363" s="69"/>
      <c r="M363" s="69"/>
      <c r="N363" s="69"/>
      <c r="O363" s="71">
        <v>2039</v>
      </c>
      <c r="Q363" s="88" t="s">
        <v>873</v>
      </c>
      <c r="R363" s="89">
        <v>86633.282138756695</v>
      </c>
      <c r="S363" s="89">
        <v>150256.95086912008</v>
      </c>
      <c r="T363" s="89">
        <f t="shared" si="14"/>
        <v>236890.23300787678</v>
      </c>
      <c r="X363" s="28" t="s">
        <v>873</v>
      </c>
      <c r="Y363" s="28">
        <v>2039</v>
      </c>
    </row>
    <row r="364" spans="1:25" ht="15" x14ac:dyDescent="0.25">
      <c r="A364" s="78" t="s">
        <v>121</v>
      </c>
      <c r="B364" s="78" t="s">
        <v>122</v>
      </c>
      <c r="C364" s="78" t="s">
        <v>876</v>
      </c>
      <c r="D364" s="78" t="s">
        <v>875</v>
      </c>
      <c r="E364" s="66">
        <v>189</v>
      </c>
      <c r="F364" s="67">
        <v>206</v>
      </c>
      <c r="G364" s="86">
        <v>209</v>
      </c>
      <c r="H364" s="72"/>
      <c r="J364" s="69"/>
      <c r="K364" s="69"/>
      <c r="L364" s="69"/>
      <c r="M364" s="69"/>
      <c r="N364" s="69"/>
      <c r="O364" s="71">
        <v>136</v>
      </c>
      <c r="Q364" s="88" t="s">
        <v>875</v>
      </c>
      <c r="R364" s="89">
        <v>3504.7565288384703</v>
      </c>
      <c r="S364" s="89">
        <v>7978.4842173738061</v>
      </c>
      <c r="T364" s="89">
        <f t="shared" si="14"/>
        <v>11483.240746212276</v>
      </c>
      <c r="X364" s="28" t="s">
        <v>875</v>
      </c>
      <c r="Y364" s="28">
        <v>136</v>
      </c>
    </row>
    <row r="365" spans="1:25" ht="15" x14ac:dyDescent="0.25">
      <c r="A365" s="78" t="s">
        <v>121</v>
      </c>
      <c r="B365" s="78" t="s">
        <v>122</v>
      </c>
      <c r="C365" s="78" t="s">
        <v>140</v>
      </c>
      <c r="D365" s="78" t="s">
        <v>877</v>
      </c>
      <c r="E365" s="66">
        <v>427</v>
      </c>
      <c r="F365" s="67">
        <v>443</v>
      </c>
      <c r="G365" s="86">
        <v>461</v>
      </c>
      <c r="H365" s="72"/>
      <c r="J365" s="69"/>
      <c r="K365" s="69"/>
      <c r="L365" s="69"/>
      <c r="M365" s="69"/>
      <c r="N365" s="69"/>
      <c r="O365" s="71">
        <v>214</v>
      </c>
      <c r="Q365" s="88" t="s">
        <v>877</v>
      </c>
      <c r="R365" s="89">
        <v>3600.648274426655</v>
      </c>
      <c r="S365" s="89">
        <v>12222.416437635553</v>
      </c>
      <c r="T365" s="89">
        <f t="shared" si="14"/>
        <v>15823.064712062209</v>
      </c>
      <c r="X365" s="28" t="s">
        <v>877</v>
      </c>
      <c r="Y365" s="28">
        <v>214</v>
      </c>
    </row>
    <row r="366" spans="1:25" ht="15" x14ac:dyDescent="0.25">
      <c r="A366" s="78" t="s">
        <v>121</v>
      </c>
      <c r="B366" s="78" t="s">
        <v>122</v>
      </c>
      <c r="C366" s="78" t="s">
        <v>879</v>
      </c>
      <c r="D366" s="78" t="s">
        <v>878</v>
      </c>
      <c r="E366" s="66">
        <v>256</v>
      </c>
      <c r="F366" s="67">
        <v>284</v>
      </c>
      <c r="G366" s="86">
        <v>302</v>
      </c>
      <c r="H366" s="72"/>
      <c r="J366" s="69"/>
      <c r="K366" s="69"/>
      <c r="L366" s="69"/>
      <c r="M366" s="69"/>
      <c r="N366" s="69"/>
      <c r="O366" s="71">
        <v>164</v>
      </c>
      <c r="Q366" s="88" t="s">
        <v>878</v>
      </c>
      <c r="R366" s="89">
        <v>4087.0247444696511</v>
      </c>
      <c r="S366" s="89">
        <v>9495.5685763228357</v>
      </c>
      <c r="T366" s="89">
        <f t="shared" si="14"/>
        <v>13582.593320792486</v>
      </c>
      <c r="X366" s="28" t="s">
        <v>878</v>
      </c>
      <c r="Y366" s="28">
        <v>164</v>
      </c>
    </row>
    <row r="367" spans="1:25" ht="15" x14ac:dyDescent="0.25">
      <c r="A367" s="78" t="s">
        <v>121</v>
      </c>
      <c r="B367" s="78" t="s">
        <v>122</v>
      </c>
      <c r="C367" s="78" t="s">
        <v>881</v>
      </c>
      <c r="D367" s="78" t="s">
        <v>880</v>
      </c>
      <c r="E367" s="66">
        <v>389</v>
      </c>
      <c r="F367" s="67">
        <v>399</v>
      </c>
      <c r="G367" s="86">
        <v>471</v>
      </c>
      <c r="H367" s="72"/>
      <c r="J367" s="69"/>
      <c r="K367" s="69"/>
      <c r="L367" s="69"/>
      <c r="M367" s="69"/>
      <c r="N367" s="69"/>
      <c r="O367" s="71">
        <v>243</v>
      </c>
      <c r="Q367" s="88" t="s">
        <v>880</v>
      </c>
      <c r="R367" s="89">
        <v>8642.5169328569464</v>
      </c>
      <c r="S367" s="89">
        <v>16420.053689878725</v>
      </c>
      <c r="T367" s="89">
        <f t="shared" si="14"/>
        <v>25062.570622735671</v>
      </c>
      <c r="X367" s="28" t="s">
        <v>880</v>
      </c>
      <c r="Y367" s="28">
        <v>243</v>
      </c>
    </row>
    <row r="368" spans="1:25" ht="15" x14ac:dyDescent="0.25">
      <c r="A368" s="78" t="s">
        <v>121</v>
      </c>
      <c r="B368" s="78" t="s">
        <v>122</v>
      </c>
      <c r="C368" s="78" t="s">
        <v>883</v>
      </c>
      <c r="D368" s="78" t="s">
        <v>882</v>
      </c>
      <c r="E368" s="66">
        <v>445</v>
      </c>
      <c r="F368" s="67">
        <v>475</v>
      </c>
      <c r="G368" s="86">
        <v>494</v>
      </c>
      <c r="H368" s="72"/>
      <c r="J368" s="69"/>
      <c r="K368" s="69"/>
      <c r="L368" s="69"/>
      <c r="M368" s="69"/>
      <c r="N368" s="69"/>
      <c r="O368" s="71">
        <v>280</v>
      </c>
      <c r="Q368" s="88" t="s">
        <v>882</v>
      </c>
      <c r="R368" s="89">
        <v>4131.9293702655614</v>
      </c>
      <c r="S368" s="89">
        <v>13867.101500374818</v>
      </c>
      <c r="T368" s="89">
        <f t="shared" si="14"/>
        <v>17999.030870640381</v>
      </c>
      <c r="X368" s="28" t="s">
        <v>882</v>
      </c>
      <c r="Y368" s="28">
        <v>280</v>
      </c>
    </row>
    <row r="369" spans="1:25" ht="15" x14ac:dyDescent="0.25">
      <c r="A369" s="78" t="s">
        <v>121</v>
      </c>
      <c r="B369" s="78" t="s">
        <v>122</v>
      </c>
      <c r="C369" s="78" t="s">
        <v>885</v>
      </c>
      <c r="D369" s="78" t="s">
        <v>884</v>
      </c>
      <c r="E369" s="66">
        <v>465</v>
      </c>
      <c r="F369" s="67">
        <v>483</v>
      </c>
      <c r="G369" s="86">
        <v>527</v>
      </c>
      <c r="H369" s="72"/>
      <c r="J369" s="69"/>
      <c r="K369" s="69"/>
      <c r="L369" s="69"/>
      <c r="M369" s="69"/>
      <c r="N369" s="69"/>
      <c r="O369" s="71">
        <v>353</v>
      </c>
      <c r="Q369" s="88" t="s">
        <v>884</v>
      </c>
      <c r="R369" s="89">
        <v>7277.2051653397984</v>
      </c>
      <c r="S369" s="89">
        <v>18317.260743286857</v>
      </c>
      <c r="T369" s="89">
        <f t="shared" si="14"/>
        <v>25594.465908626655</v>
      </c>
      <c r="X369" s="28" t="s">
        <v>884</v>
      </c>
      <c r="Y369" s="28">
        <v>353</v>
      </c>
    </row>
    <row r="370" spans="1:25" ht="15" x14ac:dyDescent="0.25">
      <c r="A370" s="78" t="s">
        <v>121</v>
      </c>
      <c r="B370" s="78" t="s">
        <v>122</v>
      </c>
      <c r="C370" s="78" t="s">
        <v>887</v>
      </c>
      <c r="D370" s="78" t="s">
        <v>886</v>
      </c>
      <c r="E370" s="66">
        <v>771</v>
      </c>
      <c r="F370" s="67">
        <v>805</v>
      </c>
      <c r="G370" s="86">
        <v>853</v>
      </c>
      <c r="H370" s="72"/>
      <c r="J370" s="69"/>
      <c r="K370" s="69"/>
      <c r="L370" s="69"/>
      <c r="M370" s="69"/>
      <c r="N370" s="69"/>
      <c r="O370" s="71">
        <v>427</v>
      </c>
      <c r="Q370" s="88" t="s">
        <v>886</v>
      </c>
      <c r="R370" s="89">
        <v>5168.9752965470516</v>
      </c>
      <c r="S370" s="89">
        <v>17224.430476440248</v>
      </c>
      <c r="T370" s="89">
        <f t="shared" si="14"/>
        <v>22393.405772987298</v>
      </c>
      <c r="X370" s="28" t="s">
        <v>886</v>
      </c>
      <c r="Y370" s="28">
        <v>427</v>
      </c>
    </row>
    <row r="371" spans="1:25" ht="15" x14ac:dyDescent="0.25">
      <c r="A371" s="78" t="s">
        <v>121</v>
      </c>
      <c r="B371" s="78" t="s">
        <v>122</v>
      </c>
      <c r="C371" s="78" t="s">
        <v>889</v>
      </c>
      <c r="D371" s="78" t="s">
        <v>888</v>
      </c>
      <c r="E371" s="66">
        <v>368</v>
      </c>
      <c r="F371" s="67">
        <v>404</v>
      </c>
      <c r="G371" s="86">
        <v>406</v>
      </c>
      <c r="H371" s="72"/>
      <c r="J371" s="69"/>
      <c r="K371" s="69"/>
      <c r="L371" s="69"/>
      <c r="M371" s="69"/>
      <c r="N371" s="69"/>
      <c r="O371" s="71">
        <v>247</v>
      </c>
      <c r="Q371" s="88" t="s">
        <v>888</v>
      </c>
      <c r="R371" s="89">
        <v>4324.933385039787</v>
      </c>
      <c r="S371" s="89">
        <v>13380.799649500284</v>
      </c>
      <c r="T371" s="89">
        <f t="shared" si="14"/>
        <v>17705.73303454007</v>
      </c>
      <c r="X371" s="28" t="s">
        <v>888</v>
      </c>
      <c r="Y371" s="28">
        <v>247</v>
      </c>
    </row>
    <row r="372" spans="1:25" ht="15" x14ac:dyDescent="0.25">
      <c r="A372" s="78" t="s">
        <v>121</v>
      </c>
      <c r="B372" s="78" t="s">
        <v>122</v>
      </c>
      <c r="C372" s="78" t="s">
        <v>891</v>
      </c>
      <c r="D372" s="78" t="s">
        <v>890</v>
      </c>
      <c r="E372" s="66">
        <v>547</v>
      </c>
      <c r="F372" s="67">
        <v>567</v>
      </c>
      <c r="G372" s="86">
        <v>567</v>
      </c>
      <c r="H372" s="72"/>
      <c r="J372" s="69"/>
      <c r="K372" s="69"/>
      <c r="L372" s="69"/>
      <c r="M372" s="69"/>
      <c r="N372" s="69"/>
      <c r="O372" s="71">
        <v>202</v>
      </c>
      <c r="Q372" s="88" t="s">
        <v>890</v>
      </c>
      <c r="R372" s="89">
        <v>4743.0917511866373</v>
      </c>
      <c r="S372" s="89">
        <v>11447.881304841705</v>
      </c>
      <c r="T372" s="89">
        <f t="shared" si="14"/>
        <v>16190.973056028342</v>
      </c>
      <c r="X372" s="28" t="s">
        <v>890</v>
      </c>
      <c r="Y372" s="28">
        <v>202</v>
      </c>
    </row>
    <row r="373" spans="1:25" ht="15" x14ac:dyDescent="0.25">
      <c r="A373" s="78" t="s">
        <v>121</v>
      </c>
      <c r="B373" s="78" t="s">
        <v>122</v>
      </c>
      <c r="C373" s="78" t="s">
        <v>893</v>
      </c>
      <c r="D373" s="78" t="s">
        <v>892</v>
      </c>
      <c r="E373" s="66">
        <v>575</v>
      </c>
      <c r="F373" s="67">
        <v>585</v>
      </c>
      <c r="G373" s="86">
        <v>640</v>
      </c>
      <c r="H373" s="72"/>
      <c r="J373" s="69"/>
      <c r="K373" s="69"/>
      <c r="L373" s="69"/>
      <c r="M373" s="69"/>
      <c r="N373" s="69"/>
      <c r="O373" s="71">
        <v>399</v>
      </c>
      <c r="Q373" s="88" t="s">
        <v>892</v>
      </c>
      <c r="R373" s="89">
        <v>9644.0842631442083</v>
      </c>
      <c r="S373" s="89">
        <v>23310.560669730294</v>
      </c>
      <c r="T373" s="89">
        <f t="shared" si="14"/>
        <v>32954.6449328745</v>
      </c>
      <c r="X373" s="28" t="s">
        <v>892</v>
      </c>
      <c r="Y373" s="28">
        <v>399</v>
      </c>
    </row>
    <row r="374" spans="1:25" ht="15" x14ac:dyDescent="0.25">
      <c r="A374" s="78" t="s">
        <v>121</v>
      </c>
      <c r="B374" s="78" t="s">
        <v>122</v>
      </c>
      <c r="C374" s="78" t="s">
        <v>843</v>
      </c>
      <c r="D374" s="78" t="s">
        <v>894</v>
      </c>
      <c r="E374" s="66">
        <v>69</v>
      </c>
      <c r="F374" s="67">
        <v>72</v>
      </c>
      <c r="G374" s="86">
        <v>76</v>
      </c>
      <c r="H374" s="72"/>
      <c r="J374" s="69"/>
      <c r="K374" s="69"/>
      <c r="L374" s="69"/>
      <c r="M374" s="69"/>
      <c r="N374" s="69"/>
      <c r="O374" s="71">
        <v>36</v>
      </c>
      <c r="Q374" s="88" t="s">
        <v>894</v>
      </c>
      <c r="R374" s="89">
        <v>1271.6111444665828</v>
      </c>
      <c r="S374" s="89">
        <v>2326.4720718276649</v>
      </c>
      <c r="T374" s="89">
        <f t="shared" si="14"/>
        <v>3598.0832162942479</v>
      </c>
      <c r="X374" s="28" t="s">
        <v>894</v>
      </c>
      <c r="Y374" s="28">
        <v>36</v>
      </c>
    </row>
    <row r="375" spans="1:25" ht="15" x14ac:dyDescent="0.25">
      <c r="A375" s="78" t="s">
        <v>121</v>
      </c>
      <c r="B375" s="78" t="s">
        <v>122</v>
      </c>
      <c r="C375" s="78" t="s">
        <v>896</v>
      </c>
      <c r="D375" s="78" t="s">
        <v>895</v>
      </c>
      <c r="E375" s="66">
        <v>390</v>
      </c>
      <c r="F375" s="67">
        <v>392</v>
      </c>
      <c r="G375" s="86">
        <v>394</v>
      </c>
      <c r="H375" s="72"/>
      <c r="J375" s="69"/>
      <c r="K375" s="69"/>
      <c r="L375" s="69"/>
      <c r="M375" s="69"/>
      <c r="N375" s="69"/>
      <c r="O375" s="71">
        <v>158</v>
      </c>
      <c r="Q375" s="88" t="s">
        <v>895</v>
      </c>
      <c r="R375" s="89">
        <v>2442.2414258554763</v>
      </c>
      <c r="S375" s="89">
        <v>9124.4946951641923</v>
      </c>
      <c r="T375" s="89">
        <f t="shared" si="14"/>
        <v>11566.736121019669</v>
      </c>
      <c r="X375" s="28" t="s">
        <v>895</v>
      </c>
      <c r="Y375" s="28">
        <v>158</v>
      </c>
    </row>
    <row r="376" spans="1:25" ht="15" x14ac:dyDescent="0.25">
      <c r="A376" s="78" t="s">
        <v>121</v>
      </c>
      <c r="B376" s="78" t="s">
        <v>122</v>
      </c>
      <c r="C376" s="78" t="s">
        <v>898</v>
      </c>
      <c r="D376" s="78" t="s">
        <v>897</v>
      </c>
      <c r="E376" s="66">
        <v>474</v>
      </c>
      <c r="F376" s="67">
        <v>519</v>
      </c>
      <c r="G376" s="86">
        <v>570</v>
      </c>
      <c r="H376" s="72"/>
      <c r="J376" s="69"/>
      <c r="K376" s="69"/>
      <c r="L376" s="69"/>
      <c r="M376" s="69"/>
      <c r="N376" s="69"/>
      <c r="O376" s="71">
        <v>304</v>
      </c>
      <c r="Q376" s="88" t="s">
        <v>897</v>
      </c>
      <c r="R376" s="89">
        <v>4087.5742062020836</v>
      </c>
      <c r="S376" s="89">
        <v>11080.383659948098</v>
      </c>
      <c r="T376" s="89">
        <f t="shared" si="14"/>
        <v>15167.957866150182</v>
      </c>
      <c r="X376" s="28" t="s">
        <v>897</v>
      </c>
      <c r="Y376" s="28">
        <v>304</v>
      </c>
    </row>
    <row r="377" spans="1:25" ht="15" x14ac:dyDescent="0.25">
      <c r="A377" s="78" t="s">
        <v>121</v>
      </c>
      <c r="B377" s="78" t="s">
        <v>122</v>
      </c>
      <c r="C377" s="78" t="s">
        <v>900</v>
      </c>
      <c r="D377" s="78" t="s">
        <v>899</v>
      </c>
      <c r="E377" s="66">
        <v>504</v>
      </c>
      <c r="F377" s="67">
        <v>520</v>
      </c>
      <c r="G377" s="86">
        <v>570</v>
      </c>
      <c r="H377" s="72"/>
      <c r="J377" s="69"/>
      <c r="K377" s="69"/>
      <c r="L377" s="69"/>
      <c r="M377" s="69"/>
      <c r="N377" s="69"/>
      <c r="O377" s="71">
        <v>298</v>
      </c>
      <c r="Q377" s="88" t="s">
        <v>899</v>
      </c>
      <c r="R377" s="89">
        <v>4228.3604833124182</v>
      </c>
      <c r="S377" s="89">
        <v>12126.558364314382</v>
      </c>
      <c r="T377" s="89">
        <f t="shared" si="14"/>
        <v>16354.918847626799</v>
      </c>
      <c r="X377" s="28" t="s">
        <v>899</v>
      </c>
      <c r="Y377" s="28">
        <v>298</v>
      </c>
    </row>
    <row r="378" spans="1:25" ht="15" x14ac:dyDescent="0.25">
      <c r="A378" s="78" t="s">
        <v>121</v>
      </c>
      <c r="B378" s="78" t="s">
        <v>122</v>
      </c>
      <c r="C378" s="78" t="s">
        <v>902</v>
      </c>
      <c r="D378" s="78" t="s">
        <v>901</v>
      </c>
      <c r="E378" s="66">
        <v>332</v>
      </c>
      <c r="F378" s="67">
        <v>344</v>
      </c>
      <c r="G378" s="86">
        <v>355</v>
      </c>
      <c r="H378" s="72"/>
      <c r="J378" s="69"/>
      <c r="K378" s="69"/>
      <c r="L378" s="69"/>
      <c r="M378" s="69"/>
      <c r="N378" s="69"/>
      <c r="O378" s="71">
        <v>187</v>
      </c>
      <c r="Q378" s="88" t="s">
        <v>901</v>
      </c>
      <c r="R378" s="89">
        <v>2087.5272693359998</v>
      </c>
      <c r="S378" s="89">
        <v>7934.1154764881703</v>
      </c>
      <c r="T378" s="89">
        <f t="shared" si="14"/>
        <v>10021.642745824171</v>
      </c>
      <c r="X378" s="28" t="s">
        <v>901</v>
      </c>
      <c r="Y378" s="28">
        <v>187</v>
      </c>
    </row>
    <row r="379" spans="1:25" ht="15" x14ac:dyDescent="0.25">
      <c r="A379" s="78" t="s">
        <v>121</v>
      </c>
      <c r="B379" s="78" t="s">
        <v>122</v>
      </c>
      <c r="C379" s="78" t="s">
        <v>904</v>
      </c>
      <c r="D379" s="78" t="s">
        <v>903</v>
      </c>
      <c r="E379" s="66">
        <v>112</v>
      </c>
      <c r="F379" s="67">
        <v>119</v>
      </c>
      <c r="G379" s="86">
        <v>145</v>
      </c>
      <c r="H379" s="72"/>
      <c r="J379" s="69"/>
      <c r="K379" s="69"/>
      <c r="L379" s="69"/>
      <c r="M379" s="69"/>
      <c r="N379" s="69"/>
      <c r="O379" s="71">
        <v>74</v>
      </c>
      <c r="Q379" s="88" t="s">
        <v>903</v>
      </c>
      <c r="R379" s="89">
        <v>2449.5919689728366</v>
      </c>
      <c r="S379" s="89">
        <v>4649.3608009464833</v>
      </c>
      <c r="T379" s="89">
        <f t="shared" si="14"/>
        <v>7098.9527699193204</v>
      </c>
      <c r="X379" s="28" t="s">
        <v>903</v>
      </c>
      <c r="Y379" s="28">
        <v>74</v>
      </c>
    </row>
    <row r="380" spans="1:25" ht="15" x14ac:dyDescent="0.25">
      <c r="A380" s="78" t="s">
        <v>121</v>
      </c>
      <c r="B380" s="78" t="s">
        <v>122</v>
      </c>
      <c r="C380" s="78" t="s">
        <v>906</v>
      </c>
      <c r="D380" s="78" t="s">
        <v>905</v>
      </c>
      <c r="E380" s="66">
        <v>209</v>
      </c>
      <c r="F380" s="67">
        <v>235</v>
      </c>
      <c r="G380" s="86">
        <v>269</v>
      </c>
      <c r="H380" s="72"/>
      <c r="J380" s="69"/>
      <c r="K380" s="69"/>
      <c r="L380" s="69"/>
      <c r="M380" s="69"/>
      <c r="N380" s="69"/>
      <c r="O380" s="71">
        <v>178</v>
      </c>
      <c r="Q380" s="88" t="s">
        <v>905</v>
      </c>
      <c r="R380" s="89">
        <v>4322.3785435623504</v>
      </c>
      <c r="S380" s="89">
        <v>10745.916069181052</v>
      </c>
      <c r="T380" s="89">
        <f t="shared" si="14"/>
        <v>15068.294612743402</v>
      </c>
      <c r="X380" s="28" t="s">
        <v>905</v>
      </c>
      <c r="Y380" s="28">
        <v>178</v>
      </c>
    </row>
    <row r="381" spans="1:25" ht="15" x14ac:dyDescent="0.25">
      <c r="A381" s="78" t="s">
        <v>121</v>
      </c>
      <c r="B381" s="78" t="s">
        <v>122</v>
      </c>
      <c r="C381" s="78" t="s">
        <v>908</v>
      </c>
      <c r="D381" s="78" t="s">
        <v>907</v>
      </c>
      <c r="E381" s="66">
        <v>341</v>
      </c>
      <c r="F381" s="67">
        <v>348</v>
      </c>
      <c r="G381" s="86">
        <v>354</v>
      </c>
      <c r="H381" s="72"/>
      <c r="J381" s="69"/>
      <c r="K381" s="69"/>
      <c r="L381" s="69"/>
      <c r="M381" s="69"/>
      <c r="N381" s="69"/>
      <c r="O381" s="71">
        <v>222</v>
      </c>
      <c r="Q381" s="88" t="s">
        <v>907</v>
      </c>
      <c r="R381" s="89">
        <v>1533.3070070977572</v>
      </c>
      <c r="S381" s="89">
        <v>7548.8311232981368</v>
      </c>
      <c r="T381" s="89">
        <f t="shared" si="14"/>
        <v>9082.1381303958933</v>
      </c>
      <c r="X381" s="28" t="s">
        <v>907</v>
      </c>
      <c r="Y381" s="28">
        <v>222</v>
      </c>
    </row>
    <row r="382" spans="1:25" ht="15" x14ac:dyDescent="0.25">
      <c r="A382" s="78" t="s">
        <v>121</v>
      </c>
      <c r="B382" s="78" t="s">
        <v>122</v>
      </c>
      <c r="C382" s="78" t="s">
        <v>910</v>
      </c>
      <c r="D382" s="78" t="s">
        <v>909</v>
      </c>
      <c r="E382" s="66">
        <v>168</v>
      </c>
      <c r="F382" s="67">
        <v>177</v>
      </c>
      <c r="G382" s="86">
        <v>211</v>
      </c>
      <c r="H382" s="72"/>
      <c r="J382" s="69"/>
      <c r="K382" s="69"/>
      <c r="L382" s="69"/>
      <c r="M382" s="69"/>
      <c r="N382" s="69"/>
      <c r="O382" s="71">
        <v>162</v>
      </c>
      <c r="Q382" s="88" t="s">
        <v>909</v>
      </c>
      <c r="R382" s="89">
        <v>3874.1318269417256</v>
      </c>
      <c r="S382" s="89">
        <v>9957.7624727373677</v>
      </c>
      <c r="T382" s="89">
        <f t="shared" si="14"/>
        <v>13831.894299679094</v>
      </c>
      <c r="X382" s="28" t="s">
        <v>909</v>
      </c>
      <c r="Y382" s="28">
        <v>162</v>
      </c>
    </row>
    <row r="383" spans="1:25" ht="15" x14ac:dyDescent="0.25">
      <c r="A383" s="78" t="s">
        <v>121</v>
      </c>
      <c r="B383" s="78" t="s">
        <v>122</v>
      </c>
      <c r="C383" s="78" t="s">
        <v>912</v>
      </c>
      <c r="D383" s="78" t="s">
        <v>911</v>
      </c>
      <c r="E383" s="66">
        <v>772</v>
      </c>
      <c r="F383" s="67">
        <v>787</v>
      </c>
      <c r="G383" s="86">
        <v>763</v>
      </c>
      <c r="H383" s="72"/>
      <c r="J383" s="69"/>
      <c r="K383" s="69"/>
      <c r="L383" s="69"/>
      <c r="M383" s="69"/>
      <c r="N383" s="69"/>
      <c r="O383" s="71">
        <v>241</v>
      </c>
      <c r="Q383" s="88" t="s">
        <v>911</v>
      </c>
      <c r="R383" s="89">
        <v>5847.5273004797955</v>
      </c>
      <c r="S383" s="89">
        <v>14548.557685093801</v>
      </c>
      <c r="T383" s="89">
        <f t="shared" si="14"/>
        <v>20396.084985573598</v>
      </c>
      <c r="X383" s="28" t="s">
        <v>911</v>
      </c>
      <c r="Y383" s="28">
        <v>241</v>
      </c>
    </row>
    <row r="384" spans="1:25" ht="15" x14ac:dyDescent="0.25">
      <c r="A384" s="78" t="s">
        <v>121</v>
      </c>
      <c r="B384" s="78" t="s">
        <v>122</v>
      </c>
      <c r="C384" s="78" t="s">
        <v>498</v>
      </c>
      <c r="D384" s="78" t="s">
        <v>913</v>
      </c>
      <c r="E384" s="66">
        <v>548</v>
      </c>
      <c r="F384" s="67">
        <v>548</v>
      </c>
      <c r="G384" s="86">
        <v>590</v>
      </c>
      <c r="H384" s="72"/>
      <c r="J384" s="69"/>
      <c r="K384" s="69"/>
      <c r="L384" s="69"/>
      <c r="M384" s="69"/>
      <c r="N384" s="69"/>
      <c r="O384" s="71">
        <v>373</v>
      </c>
      <c r="Q384" s="88" t="s">
        <v>913</v>
      </c>
      <c r="R384" s="89">
        <v>4712.7016794576584</v>
      </c>
      <c r="S384" s="89">
        <v>17113.033292848148</v>
      </c>
      <c r="T384" s="89">
        <f t="shared" si="14"/>
        <v>21825.734972305807</v>
      </c>
      <c r="X384" s="28" t="s">
        <v>913</v>
      </c>
      <c r="Y384" s="28">
        <v>373</v>
      </c>
    </row>
    <row r="385" spans="1:25" ht="15" x14ac:dyDescent="0.25">
      <c r="A385" s="78" t="s">
        <v>121</v>
      </c>
      <c r="B385" s="78" t="s">
        <v>122</v>
      </c>
      <c r="C385" s="78" t="s">
        <v>915</v>
      </c>
      <c r="D385" s="78" t="s">
        <v>914</v>
      </c>
      <c r="E385" s="66">
        <v>116</v>
      </c>
      <c r="F385" s="67">
        <v>124</v>
      </c>
      <c r="G385" s="86">
        <v>124</v>
      </c>
      <c r="H385" s="72"/>
      <c r="J385" s="69"/>
      <c r="K385" s="69"/>
      <c r="L385" s="69"/>
      <c r="M385" s="69"/>
      <c r="N385" s="69"/>
      <c r="O385" s="71">
        <v>74</v>
      </c>
      <c r="Q385" s="88" t="s">
        <v>914</v>
      </c>
      <c r="R385" s="89">
        <v>1808.9985507631254</v>
      </c>
      <c r="S385" s="89">
        <v>4478.8477108600155</v>
      </c>
      <c r="T385" s="89">
        <f t="shared" si="14"/>
        <v>6287.8462616231409</v>
      </c>
      <c r="X385" s="28" t="s">
        <v>914</v>
      </c>
      <c r="Y385" s="28">
        <v>74</v>
      </c>
    </row>
    <row r="386" spans="1:25" ht="15" x14ac:dyDescent="0.25">
      <c r="A386" s="78" t="s">
        <v>121</v>
      </c>
      <c r="B386" s="78" t="s">
        <v>122</v>
      </c>
      <c r="C386" s="78" t="s">
        <v>671</v>
      </c>
      <c r="D386" s="78" t="s">
        <v>916</v>
      </c>
      <c r="E386" s="66">
        <v>806</v>
      </c>
      <c r="F386" s="67">
        <v>836</v>
      </c>
      <c r="G386" s="86">
        <v>870</v>
      </c>
      <c r="H386" s="72"/>
      <c r="J386" s="69"/>
      <c r="K386" s="69"/>
      <c r="L386" s="69"/>
      <c r="M386" s="69"/>
      <c r="N386" s="69"/>
      <c r="O386" s="71">
        <v>531</v>
      </c>
      <c r="Q386" s="88" t="s">
        <v>916</v>
      </c>
      <c r="R386" s="89">
        <v>4699.1033072042082</v>
      </c>
      <c r="S386" s="89">
        <v>18577.908714505214</v>
      </c>
      <c r="T386" s="89">
        <f t="shared" si="14"/>
        <v>23277.012021709423</v>
      </c>
      <c r="X386" s="28" t="s">
        <v>916</v>
      </c>
      <c r="Y386" s="28">
        <v>531</v>
      </c>
    </row>
    <row r="387" spans="1:25" ht="15" x14ac:dyDescent="0.25">
      <c r="A387" s="78" t="s">
        <v>121</v>
      </c>
      <c r="B387" s="78" t="s">
        <v>122</v>
      </c>
      <c r="C387" s="78" t="s">
        <v>918</v>
      </c>
      <c r="D387" s="78" t="s">
        <v>917</v>
      </c>
      <c r="E387" s="66">
        <v>414</v>
      </c>
      <c r="F387" s="67">
        <v>425</v>
      </c>
      <c r="G387" s="86">
        <v>462</v>
      </c>
      <c r="H387" s="72"/>
      <c r="J387" s="69"/>
      <c r="K387" s="69"/>
      <c r="L387" s="69"/>
      <c r="M387" s="69"/>
      <c r="N387" s="69"/>
      <c r="O387" s="71">
        <v>290</v>
      </c>
      <c r="Q387" s="88" t="s">
        <v>917</v>
      </c>
      <c r="R387" s="89">
        <v>7256.2383321414982</v>
      </c>
      <c r="S387" s="89">
        <v>16609.231400661327</v>
      </c>
      <c r="T387" s="89">
        <f t="shared" ref="T387:T450" si="15">R387+S387</f>
        <v>23865.469732802827</v>
      </c>
      <c r="X387" s="28" t="s">
        <v>917</v>
      </c>
      <c r="Y387" s="28">
        <v>290</v>
      </c>
    </row>
    <row r="388" spans="1:25" ht="15" x14ac:dyDescent="0.25">
      <c r="A388" s="78" t="s">
        <v>121</v>
      </c>
      <c r="B388" s="78" t="s">
        <v>122</v>
      </c>
      <c r="C388" s="78" t="s">
        <v>920</v>
      </c>
      <c r="D388" s="78" t="s">
        <v>919</v>
      </c>
      <c r="E388" s="66">
        <v>168</v>
      </c>
      <c r="F388" s="67">
        <v>174</v>
      </c>
      <c r="G388" s="86">
        <v>168</v>
      </c>
      <c r="H388" s="72"/>
      <c r="J388" s="69"/>
      <c r="K388" s="69"/>
      <c r="L388" s="69"/>
      <c r="M388" s="69"/>
      <c r="N388" s="69"/>
      <c r="O388" s="71">
        <v>104</v>
      </c>
      <c r="Q388" s="88" t="s">
        <v>919</v>
      </c>
      <c r="R388" s="89">
        <v>1010.3631621478326</v>
      </c>
      <c r="S388" s="89">
        <v>3937.0343176462975</v>
      </c>
      <c r="T388" s="89">
        <f t="shared" si="15"/>
        <v>4947.39747979413</v>
      </c>
      <c r="X388" s="28" t="s">
        <v>919</v>
      </c>
      <c r="Y388" s="28">
        <v>104</v>
      </c>
    </row>
    <row r="389" spans="1:25" ht="15" x14ac:dyDescent="0.25">
      <c r="A389" s="78" t="s">
        <v>121</v>
      </c>
      <c r="B389" s="78" t="s">
        <v>122</v>
      </c>
      <c r="C389" s="78" t="s">
        <v>922</v>
      </c>
      <c r="D389" s="78" t="s">
        <v>921</v>
      </c>
      <c r="E389" s="66">
        <v>555</v>
      </c>
      <c r="F389" s="67">
        <v>584</v>
      </c>
      <c r="G389" s="86">
        <v>622</v>
      </c>
      <c r="H389" s="72"/>
      <c r="J389" s="69"/>
      <c r="K389" s="69"/>
      <c r="L389" s="69"/>
      <c r="M389" s="69"/>
      <c r="N389" s="69"/>
      <c r="O389" s="71">
        <v>321</v>
      </c>
      <c r="Q389" s="88" t="s">
        <v>921</v>
      </c>
      <c r="R389" s="89">
        <v>7693.6428448448869</v>
      </c>
      <c r="S389" s="89">
        <v>18377.33653347367</v>
      </c>
      <c r="T389" s="89">
        <f t="shared" si="15"/>
        <v>26070.979378318556</v>
      </c>
      <c r="X389" s="28" t="s">
        <v>921</v>
      </c>
      <c r="Y389" s="28">
        <v>321</v>
      </c>
    </row>
    <row r="390" spans="1:25" ht="15" x14ac:dyDescent="0.25">
      <c r="A390" s="78" t="s">
        <v>121</v>
      </c>
      <c r="B390" s="78" t="s">
        <v>122</v>
      </c>
      <c r="C390" s="78" t="s">
        <v>924</v>
      </c>
      <c r="D390" s="78" t="s">
        <v>923</v>
      </c>
      <c r="E390" s="66">
        <v>619</v>
      </c>
      <c r="F390" s="67">
        <v>644</v>
      </c>
      <c r="G390" s="86">
        <v>665</v>
      </c>
      <c r="H390" s="72"/>
      <c r="J390" s="69"/>
      <c r="K390" s="69"/>
      <c r="L390" s="69"/>
      <c r="M390" s="69"/>
      <c r="N390" s="69"/>
      <c r="O390" s="71">
        <v>319</v>
      </c>
      <c r="Q390" s="88" t="s">
        <v>923</v>
      </c>
      <c r="R390" s="89">
        <v>12462.486239072445</v>
      </c>
      <c r="S390" s="89">
        <v>18874.064400268806</v>
      </c>
      <c r="T390" s="89">
        <f t="shared" si="15"/>
        <v>31336.550639341251</v>
      </c>
      <c r="X390" s="28" t="s">
        <v>923</v>
      </c>
      <c r="Y390" s="28">
        <v>319</v>
      </c>
    </row>
    <row r="391" spans="1:25" ht="15" x14ac:dyDescent="0.25">
      <c r="A391" s="78" t="s">
        <v>121</v>
      </c>
      <c r="B391" s="78" t="s">
        <v>122</v>
      </c>
      <c r="C391" s="78" t="s">
        <v>926</v>
      </c>
      <c r="D391" s="78" t="s">
        <v>925</v>
      </c>
      <c r="E391" s="66">
        <v>243</v>
      </c>
      <c r="F391" s="67">
        <v>250</v>
      </c>
      <c r="G391" s="86">
        <v>286</v>
      </c>
      <c r="H391" s="72"/>
      <c r="J391" s="69"/>
      <c r="K391" s="69"/>
      <c r="L391" s="69"/>
      <c r="M391" s="69"/>
      <c r="N391" s="69"/>
      <c r="O391" s="71">
        <v>148</v>
      </c>
      <c r="Q391" s="88" t="s">
        <v>925</v>
      </c>
      <c r="R391" s="89">
        <v>2470.9194737561456</v>
      </c>
      <c r="S391" s="89">
        <v>7771.5343599930638</v>
      </c>
      <c r="T391" s="89">
        <f t="shared" si="15"/>
        <v>10242.453833749209</v>
      </c>
      <c r="X391" s="28" t="s">
        <v>925</v>
      </c>
      <c r="Y391" s="28">
        <v>148</v>
      </c>
    </row>
    <row r="392" spans="1:25" ht="15" x14ac:dyDescent="0.25">
      <c r="A392" s="78" t="s">
        <v>121</v>
      </c>
      <c r="B392" s="78" t="s">
        <v>122</v>
      </c>
      <c r="C392" s="78" t="s">
        <v>928</v>
      </c>
      <c r="D392" s="78" t="s">
        <v>927</v>
      </c>
      <c r="E392" s="66">
        <v>107</v>
      </c>
      <c r="F392" s="67">
        <v>112</v>
      </c>
      <c r="G392" s="86">
        <v>136</v>
      </c>
      <c r="H392" s="72"/>
      <c r="J392" s="69"/>
      <c r="K392" s="69"/>
      <c r="L392" s="69"/>
      <c r="M392" s="69"/>
      <c r="N392" s="69"/>
      <c r="O392" s="71">
        <v>71</v>
      </c>
      <c r="Q392" s="88" t="s">
        <v>927</v>
      </c>
      <c r="R392" s="89">
        <v>2555.8956252722637</v>
      </c>
      <c r="S392" s="89">
        <v>5010.2788931229743</v>
      </c>
      <c r="T392" s="89">
        <f t="shared" si="15"/>
        <v>7566.174518395238</v>
      </c>
      <c r="X392" s="28" t="s">
        <v>927</v>
      </c>
      <c r="Y392" s="28">
        <v>71</v>
      </c>
    </row>
    <row r="393" spans="1:25" ht="15" x14ac:dyDescent="0.25">
      <c r="A393" s="78" t="s">
        <v>121</v>
      </c>
      <c r="B393" s="78" t="s">
        <v>122</v>
      </c>
      <c r="C393" s="78" t="s">
        <v>930</v>
      </c>
      <c r="D393" s="78" t="s">
        <v>929</v>
      </c>
      <c r="E393" s="66">
        <v>86</v>
      </c>
      <c r="F393" s="67">
        <v>109</v>
      </c>
      <c r="G393" s="86">
        <v>122</v>
      </c>
      <c r="H393" s="72"/>
      <c r="J393" s="69"/>
      <c r="K393" s="69"/>
      <c r="L393" s="69"/>
      <c r="M393" s="69"/>
      <c r="N393" s="69"/>
      <c r="O393" s="71">
        <v>75</v>
      </c>
      <c r="Q393" s="88" t="s">
        <v>929</v>
      </c>
      <c r="R393" s="89">
        <v>1964.8726174079138</v>
      </c>
      <c r="S393" s="89">
        <v>4984.961380792759</v>
      </c>
      <c r="T393" s="89">
        <f t="shared" si="15"/>
        <v>6949.8339982006728</v>
      </c>
      <c r="X393" s="28" t="s">
        <v>929</v>
      </c>
      <c r="Y393" s="28">
        <v>75</v>
      </c>
    </row>
    <row r="394" spans="1:25" ht="15" x14ac:dyDescent="0.25">
      <c r="A394" s="78" t="s">
        <v>121</v>
      </c>
      <c r="B394" s="78" t="s">
        <v>122</v>
      </c>
      <c r="C394" s="78" t="s">
        <v>932</v>
      </c>
      <c r="D394" s="78" t="s">
        <v>931</v>
      </c>
      <c r="E394" s="66">
        <v>1587</v>
      </c>
      <c r="F394" s="67">
        <v>1605</v>
      </c>
      <c r="G394" s="86">
        <v>1667</v>
      </c>
      <c r="H394" s="72"/>
      <c r="J394" s="69"/>
      <c r="K394" s="69"/>
      <c r="L394" s="69"/>
      <c r="M394" s="69"/>
      <c r="N394" s="69"/>
      <c r="O394" s="71">
        <v>846</v>
      </c>
      <c r="Q394" s="88" t="s">
        <v>931</v>
      </c>
      <c r="R394" s="89">
        <v>23432.779042061506</v>
      </c>
      <c r="S394" s="89">
        <v>50779.444523969971</v>
      </c>
      <c r="T394" s="89">
        <f t="shared" si="15"/>
        <v>74212.223566031476</v>
      </c>
      <c r="X394" s="28" t="s">
        <v>931</v>
      </c>
      <c r="Y394" s="28">
        <v>846</v>
      </c>
    </row>
    <row r="395" spans="1:25" ht="15" x14ac:dyDescent="0.25">
      <c r="A395" s="78" t="s">
        <v>121</v>
      </c>
      <c r="B395" s="78" t="s">
        <v>122</v>
      </c>
      <c r="C395" s="78" t="s">
        <v>526</v>
      </c>
      <c r="D395" s="78" t="s">
        <v>933</v>
      </c>
      <c r="E395" s="66">
        <v>49</v>
      </c>
      <c r="F395" s="67">
        <v>52</v>
      </c>
      <c r="G395" s="86">
        <v>65</v>
      </c>
      <c r="H395" s="72"/>
      <c r="J395" s="69"/>
      <c r="K395" s="69"/>
      <c r="L395" s="69"/>
      <c r="M395" s="69"/>
      <c r="N395" s="69"/>
      <c r="O395" s="71">
        <v>47</v>
      </c>
      <c r="Q395" s="88" t="s">
        <v>933</v>
      </c>
      <c r="R395" s="89">
        <v>740.36631358903946</v>
      </c>
      <c r="S395" s="89">
        <v>2308.6339834319242</v>
      </c>
      <c r="T395" s="89">
        <f t="shared" si="15"/>
        <v>3049.0002970209634</v>
      </c>
      <c r="X395" s="28" t="s">
        <v>933</v>
      </c>
      <c r="Y395" s="28">
        <v>47</v>
      </c>
    </row>
    <row r="396" spans="1:25" ht="15" x14ac:dyDescent="0.25">
      <c r="A396" s="78" t="s">
        <v>121</v>
      </c>
      <c r="B396" s="78" t="s">
        <v>122</v>
      </c>
      <c r="C396" s="78" t="s">
        <v>935</v>
      </c>
      <c r="D396" s="78" t="s">
        <v>934</v>
      </c>
      <c r="E396" s="66">
        <v>518</v>
      </c>
      <c r="F396" s="67">
        <v>607</v>
      </c>
      <c r="G396" s="86">
        <v>633</v>
      </c>
      <c r="H396" s="72"/>
      <c r="J396" s="69"/>
      <c r="K396" s="69"/>
      <c r="L396" s="69"/>
      <c r="M396" s="69"/>
      <c r="N396" s="69"/>
      <c r="O396" s="71">
        <v>339</v>
      </c>
      <c r="Q396" s="88" t="s">
        <v>934</v>
      </c>
      <c r="R396" s="89">
        <v>5426.6932633698852</v>
      </c>
      <c r="S396" s="89">
        <v>16472.981349186139</v>
      </c>
      <c r="T396" s="89">
        <f t="shared" si="15"/>
        <v>21899.674612556024</v>
      </c>
      <c r="X396" s="28" t="s">
        <v>934</v>
      </c>
      <c r="Y396" s="28">
        <v>339</v>
      </c>
    </row>
    <row r="397" spans="1:25" ht="15" x14ac:dyDescent="0.25">
      <c r="A397" s="78" t="s">
        <v>121</v>
      </c>
      <c r="B397" s="78" t="s">
        <v>122</v>
      </c>
      <c r="C397" s="78" t="s">
        <v>937</v>
      </c>
      <c r="D397" s="78" t="s">
        <v>936</v>
      </c>
      <c r="E397" s="66">
        <v>104</v>
      </c>
      <c r="F397" s="67">
        <v>114</v>
      </c>
      <c r="G397" s="86">
        <v>137</v>
      </c>
      <c r="H397" s="72"/>
      <c r="J397" s="69"/>
      <c r="K397" s="69"/>
      <c r="L397" s="69"/>
      <c r="M397" s="69"/>
      <c r="N397" s="69"/>
      <c r="O397" s="71">
        <v>102</v>
      </c>
      <c r="Q397" s="88" t="s">
        <v>936</v>
      </c>
      <c r="R397" s="89">
        <v>2348.0488955776495</v>
      </c>
      <c r="S397" s="89">
        <v>6354.0317550349228</v>
      </c>
      <c r="T397" s="89">
        <f t="shared" si="15"/>
        <v>8702.0806506125718</v>
      </c>
      <c r="X397" s="28" t="s">
        <v>936</v>
      </c>
      <c r="Y397" s="28">
        <v>102</v>
      </c>
    </row>
    <row r="398" spans="1:25" ht="15" x14ac:dyDescent="0.25">
      <c r="A398" s="78" t="s">
        <v>121</v>
      </c>
      <c r="B398" s="78" t="s">
        <v>122</v>
      </c>
      <c r="C398" s="78" t="s">
        <v>939</v>
      </c>
      <c r="D398" s="78" t="s">
        <v>938</v>
      </c>
      <c r="E398" s="66">
        <v>329</v>
      </c>
      <c r="F398" s="67">
        <v>355</v>
      </c>
      <c r="G398" s="86">
        <v>357</v>
      </c>
      <c r="H398" s="72"/>
      <c r="J398" s="69"/>
      <c r="K398" s="69"/>
      <c r="L398" s="69"/>
      <c r="M398" s="69"/>
      <c r="N398" s="69"/>
      <c r="O398" s="71">
        <v>291</v>
      </c>
      <c r="Q398" s="88" t="s">
        <v>938</v>
      </c>
      <c r="R398" s="89">
        <v>3211.116913669488</v>
      </c>
      <c r="S398" s="89">
        <v>14060.724963591607</v>
      </c>
      <c r="T398" s="89">
        <f t="shared" si="15"/>
        <v>17271.841877261097</v>
      </c>
      <c r="X398" s="28" t="s">
        <v>938</v>
      </c>
      <c r="Y398" s="28">
        <v>291</v>
      </c>
    </row>
    <row r="399" spans="1:25" ht="15" x14ac:dyDescent="0.25">
      <c r="A399" s="78" t="s">
        <v>121</v>
      </c>
      <c r="B399" s="78" t="s">
        <v>122</v>
      </c>
      <c r="C399" s="78" t="s">
        <v>941</v>
      </c>
      <c r="D399" s="78" t="s">
        <v>940</v>
      </c>
      <c r="E399" s="66">
        <v>69</v>
      </c>
      <c r="F399" s="67">
        <v>69</v>
      </c>
      <c r="G399" s="86">
        <v>94</v>
      </c>
      <c r="H399" s="72"/>
      <c r="J399" s="69"/>
      <c r="K399" s="69"/>
      <c r="L399" s="69"/>
      <c r="M399" s="69"/>
      <c r="N399" s="69"/>
      <c r="O399" s="71">
        <v>64</v>
      </c>
      <c r="Q399" s="88" t="s">
        <v>940</v>
      </c>
      <c r="R399" s="89">
        <v>1499.4880224922638</v>
      </c>
      <c r="S399" s="89">
        <v>4349.8353366864294</v>
      </c>
      <c r="T399" s="89">
        <f t="shared" si="15"/>
        <v>5849.323359178693</v>
      </c>
      <c r="X399" s="28" t="s">
        <v>940</v>
      </c>
      <c r="Y399" s="28">
        <v>64</v>
      </c>
    </row>
    <row r="400" spans="1:25" ht="15" x14ac:dyDescent="0.25">
      <c r="A400" s="78" t="s">
        <v>121</v>
      </c>
      <c r="B400" s="78" t="s">
        <v>122</v>
      </c>
      <c r="C400" s="78" t="s">
        <v>943</v>
      </c>
      <c r="D400" s="78" t="s">
        <v>942</v>
      </c>
      <c r="E400" s="66">
        <v>386</v>
      </c>
      <c r="F400" s="67">
        <v>410</v>
      </c>
      <c r="G400" s="86">
        <v>471</v>
      </c>
      <c r="H400" s="72"/>
      <c r="J400" s="69"/>
      <c r="K400" s="69"/>
      <c r="L400" s="69"/>
      <c r="M400" s="69"/>
      <c r="N400" s="69"/>
      <c r="O400" s="71">
        <v>251</v>
      </c>
      <c r="Q400" s="88" t="s">
        <v>942</v>
      </c>
      <c r="R400" s="89">
        <v>7124.2347058476334</v>
      </c>
      <c r="S400" s="89">
        <v>15980.532120500797</v>
      </c>
      <c r="T400" s="89">
        <f t="shared" si="15"/>
        <v>23104.76682634843</v>
      </c>
      <c r="X400" s="28" t="s">
        <v>942</v>
      </c>
      <c r="Y400" s="28">
        <v>251</v>
      </c>
    </row>
    <row r="401" spans="1:25" ht="15" x14ac:dyDescent="0.25">
      <c r="A401" s="78" t="s">
        <v>121</v>
      </c>
      <c r="B401" s="78" t="s">
        <v>122</v>
      </c>
      <c r="C401" s="78" t="s">
        <v>945</v>
      </c>
      <c r="D401" s="78" t="s">
        <v>944</v>
      </c>
      <c r="E401" s="66">
        <v>536</v>
      </c>
      <c r="F401" s="67">
        <v>538</v>
      </c>
      <c r="G401" s="86">
        <v>571</v>
      </c>
      <c r="H401" s="72"/>
      <c r="J401" s="69"/>
      <c r="K401" s="69"/>
      <c r="L401" s="69"/>
      <c r="M401" s="69"/>
      <c r="N401" s="69"/>
      <c r="O401" s="71">
        <v>311</v>
      </c>
      <c r="Q401" s="88" t="s">
        <v>944</v>
      </c>
      <c r="R401" s="89">
        <v>2392.7960267555618</v>
      </c>
      <c r="S401" s="89">
        <v>10503.312229971689</v>
      </c>
      <c r="T401" s="89">
        <f t="shared" si="15"/>
        <v>12896.10825672725</v>
      </c>
      <c r="X401" s="28" t="s">
        <v>944</v>
      </c>
      <c r="Y401" s="28">
        <v>311</v>
      </c>
    </row>
    <row r="402" spans="1:25" ht="15" x14ac:dyDescent="0.25">
      <c r="A402" s="78" t="s">
        <v>121</v>
      </c>
      <c r="B402" s="78" t="s">
        <v>122</v>
      </c>
      <c r="C402" s="78" t="s">
        <v>947</v>
      </c>
      <c r="D402" s="78" t="s">
        <v>946</v>
      </c>
      <c r="E402" s="66">
        <v>584</v>
      </c>
      <c r="F402" s="67">
        <v>611</v>
      </c>
      <c r="G402" s="86">
        <v>632</v>
      </c>
      <c r="H402" s="72"/>
      <c r="J402" s="69"/>
      <c r="K402" s="69"/>
      <c r="L402" s="69"/>
      <c r="M402" s="69"/>
      <c r="N402" s="69"/>
      <c r="O402" s="71">
        <v>344</v>
      </c>
      <c r="Q402" s="88" t="s">
        <v>946</v>
      </c>
      <c r="R402" s="89">
        <v>3970.4572898076653</v>
      </c>
      <c r="S402" s="89">
        <v>16126.09187500826</v>
      </c>
      <c r="T402" s="89">
        <f t="shared" si="15"/>
        <v>20096.549164815926</v>
      </c>
      <c r="X402" s="28" t="s">
        <v>946</v>
      </c>
      <c r="Y402" s="28">
        <v>344</v>
      </c>
    </row>
    <row r="403" spans="1:25" ht="15" x14ac:dyDescent="0.25">
      <c r="A403" s="78" t="s">
        <v>121</v>
      </c>
      <c r="B403" s="78" t="s">
        <v>122</v>
      </c>
      <c r="C403" s="78" t="s">
        <v>949</v>
      </c>
      <c r="D403" s="78" t="s">
        <v>948</v>
      </c>
      <c r="E403" s="66">
        <v>355</v>
      </c>
      <c r="F403" s="67">
        <v>368</v>
      </c>
      <c r="G403" s="86">
        <v>410</v>
      </c>
      <c r="H403" s="72"/>
      <c r="J403" s="69"/>
      <c r="K403" s="69"/>
      <c r="L403" s="69"/>
      <c r="M403" s="69"/>
      <c r="N403" s="69"/>
      <c r="O403" s="71">
        <v>246</v>
      </c>
      <c r="Q403" s="88" t="s">
        <v>948</v>
      </c>
      <c r="R403" s="89">
        <v>2739.8916660725158</v>
      </c>
      <c r="S403" s="89">
        <v>10998.1829831704</v>
      </c>
      <c r="T403" s="89">
        <f t="shared" si="15"/>
        <v>13738.074649242915</v>
      </c>
      <c r="X403" s="28" t="s">
        <v>948</v>
      </c>
      <c r="Y403" s="28">
        <v>246</v>
      </c>
    </row>
    <row r="404" spans="1:25" ht="15" x14ac:dyDescent="0.25">
      <c r="A404" s="78" t="s">
        <v>121</v>
      </c>
      <c r="B404" s="78" t="s">
        <v>122</v>
      </c>
      <c r="C404" s="78" t="s">
        <v>951</v>
      </c>
      <c r="D404" s="78" t="s">
        <v>950</v>
      </c>
      <c r="E404" s="66">
        <v>255</v>
      </c>
      <c r="F404" s="67">
        <v>269</v>
      </c>
      <c r="G404" s="86">
        <v>273</v>
      </c>
      <c r="H404" s="72"/>
      <c r="J404" s="69"/>
      <c r="K404" s="69"/>
      <c r="L404" s="69"/>
      <c r="M404" s="69"/>
      <c r="N404" s="69"/>
      <c r="O404" s="71">
        <v>165</v>
      </c>
      <c r="Q404" s="88" t="s">
        <v>950</v>
      </c>
      <c r="R404" s="89">
        <v>2946.8713777279859</v>
      </c>
      <c r="S404" s="89">
        <v>9736.2882312919264</v>
      </c>
      <c r="T404" s="89">
        <f t="shared" si="15"/>
        <v>12683.159609019913</v>
      </c>
      <c r="X404" s="28" t="s">
        <v>950</v>
      </c>
      <c r="Y404" s="28">
        <v>165</v>
      </c>
    </row>
    <row r="405" spans="1:25" ht="15" x14ac:dyDescent="0.25">
      <c r="A405" s="64" t="s">
        <v>125</v>
      </c>
      <c r="B405" s="64" t="s">
        <v>126</v>
      </c>
      <c r="C405" s="64" t="s">
        <v>953</v>
      </c>
      <c r="D405" s="64" t="s">
        <v>952</v>
      </c>
      <c r="E405" s="66">
        <v>8939</v>
      </c>
      <c r="F405" s="67">
        <v>9151</v>
      </c>
      <c r="G405" s="86">
        <v>9692</v>
      </c>
      <c r="H405" s="72"/>
      <c r="J405" s="69"/>
      <c r="K405" s="69"/>
      <c r="L405" s="69"/>
      <c r="M405" s="69"/>
      <c r="N405" s="69"/>
      <c r="O405" s="71">
        <v>4836</v>
      </c>
      <c r="Q405" s="88" t="s">
        <v>952</v>
      </c>
      <c r="R405" s="89">
        <v>116621.96803132468</v>
      </c>
      <c r="S405" s="89">
        <v>235047.81912965397</v>
      </c>
      <c r="T405" s="89">
        <f t="shared" si="15"/>
        <v>351669.78716097865</v>
      </c>
      <c r="X405" s="28" t="s">
        <v>952</v>
      </c>
      <c r="Y405" s="28">
        <v>4836</v>
      </c>
    </row>
    <row r="406" spans="1:25" ht="15" x14ac:dyDescent="0.25">
      <c r="A406" s="64" t="s">
        <v>125</v>
      </c>
      <c r="B406" s="64" t="s">
        <v>126</v>
      </c>
      <c r="C406" s="64" t="s">
        <v>955</v>
      </c>
      <c r="D406" s="64" t="s">
        <v>954</v>
      </c>
      <c r="E406" s="66">
        <v>1774</v>
      </c>
      <c r="F406" s="67">
        <v>1963</v>
      </c>
      <c r="G406" s="86">
        <v>2009</v>
      </c>
      <c r="H406" s="72"/>
      <c r="J406" s="69"/>
      <c r="K406" s="69"/>
      <c r="L406" s="69"/>
      <c r="M406" s="69"/>
      <c r="N406" s="69"/>
      <c r="O406" s="71">
        <v>1078</v>
      </c>
      <c r="Q406" s="88" t="s">
        <v>954</v>
      </c>
      <c r="R406" s="89">
        <v>21060.723591289796</v>
      </c>
      <c r="S406" s="89">
        <v>51968.383533821951</v>
      </c>
      <c r="T406" s="89">
        <f t="shared" si="15"/>
        <v>73029.107125111739</v>
      </c>
      <c r="X406" s="28" t="s">
        <v>954</v>
      </c>
      <c r="Y406" s="28">
        <v>1078</v>
      </c>
    </row>
    <row r="407" spans="1:25" ht="15" x14ac:dyDescent="0.25">
      <c r="A407" s="64" t="s">
        <v>125</v>
      </c>
      <c r="B407" s="64" t="s">
        <v>126</v>
      </c>
      <c r="C407" s="64" t="s">
        <v>957</v>
      </c>
      <c r="D407" s="64" t="s">
        <v>956</v>
      </c>
      <c r="E407" s="66">
        <v>1343</v>
      </c>
      <c r="F407" s="67">
        <v>1485</v>
      </c>
      <c r="G407" s="86">
        <v>1426</v>
      </c>
      <c r="H407" s="72"/>
      <c r="J407" s="69"/>
      <c r="K407" s="69"/>
      <c r="L407" s="69"/>
      <c r="M407" s="69"/>
      <c r="N407" s="69"/>
      <c r="O407" s="71">
        <v>646</v>
      </c>
      <c r="Q407" s="88" t="s">
        <v>956</v>
      </c>
      <c r="R407" s="89">
        <v>11439.31771917974</v>
      </c>
      <c r="S407" s="89">
        <v>27248.285701376888</v>
      </c>
      <c r="T407" s="89">
        <f t="shared" si="15"/>
        <v>38687.603420556625</v>
      </c>
      <c r="X407" s="28" t="s">
        <v>956</v>
      </c>
      <c r="Y407" s="28">
        <v>646</v>
      </c>
    </row>
    <row r="408" spans="1:25" ht="15" x14ac:dyDescent="0.25">
      <c r="A408" s="64" t="s">
        <v>125</v>
      </c>
      <c r="B408" s="64" t="s">
        <v>126</v>
      </c>
      <c r="C408" s="64" t="s">
        <v>959</v>
      </c>
      <c r="D408" s="64" t="s">
        <v>958</v>
      </c>
      <c r="E408" s="66">
        <v>423</v>
      </c>
      <c r="F408" s="67">
        <v>438</v>
      </c>
      <c r="G408" s="86">
        <v>456</v>
      </c>
      <c r="H408" s="72"/>
      <c r="J408" s="69"/>
      <c r="K408" s="69"/>
      <c r="L408" s="69"/>
      <c r="M408" s="69"/>
      <c r="N408" s="69"/>
      <c r="O408" s="71">
        <v>225</v>
      </c>
      <c r="Q408" s="88" t="s">
        <v>958</v>
      </c>
      <c r="R408" s="89">
        <v>3247.262947167279</v>
      </c>
      <c r="S408" s="89">
        <v>8590.7354695149588</v>
      </c>
      <c r="T408" s="89">
        <f t="shared" si="15"/>
        <v>11837.998416682238</v>
      </c>
      <c r="X408" s="28" t="s">
        <v>958</v>
      </c>
      <c r="Y408" s="28">
        <v>225</v>
      </c>
    </row>
    <row r="409" spans="1:25" ht="15" x14ac:dyDescent="0.25">
      <c r="A409" s="64" t="s">
        <v>125</v>
      </c>
      <c r="B409" s="64" t="s">
        <v>126</v>
      </c>
      <c r="C409" s="64" t="s">
        <v>961</v>
      </c>
      <c r="D409" s="64" t="s">
        <v>960</v>
      </c>
      <c r="E409" s="66">
        <v>502</v>
      </c>
      <c r="F409" s="67">
        <v>525</v>
      </c>
      <c r="G409" s="86">
        <v>461</v>
      </c>
      <c r="H409" s="72"/>
      <c r="J409" s="69"/>
      <c r="K409" s="69"/>
      <c r="L409" s="69"/>
      <c r="M409" s="69"/>
      <c r="N409" s="69"/>
      <c r="O409" s="71">
        <v>263</v>
      </c>
      <c r="Q409" s="88" t="s">
        <v>960</v>
      </c>
      <c r="R409" s="89">
        <v>2708.6740010333037</v>
      </c>
      <c r="S409" s="89">
        <v>9576.5129546667631</v>
      </c>
      <c r="T409" s="89">
        <f t="shared" si="15"/>
        <v>12285.186955700066</v>
      </c>
      <c r="X409" s="28" t="s">
        <v>960</v>
      </c>
      <c r="Y409" s="28">
        <v>263</v>
      </c>
    </row>
    <row r="410" spans="1:25" ht="15" x14ac:dyDescent="0.25">
      <c r="A410" s="64" t="s">
        <v>125</v>
      </c>
      <c r="B410" s="64" t="s">
        <v>126</v>
      </c>
      <c r="C410" s="64" t="s">
        <v>963</v>
      </c>
      <c r="D410" s="64" t="s">
        <v>962</v>
      </c>
      <c r="E410" s="66">
        <v>847</v>
      </c>
      <c r="F410" s="67">
        <v>882</v>
      </c>
      <c r="G410" s="86">
        <v>887</v>
      </c>
      <c r="H410" s="72"/>
      <c r="J410" s="69"/>
      <c r="K410" s="69"/>
      <c r="L410" s="69"/>
      <c r="M410" s="69"/>
      <c r="N410" s="69"/>
      <c r="O410" s="71">
        <v>452</v>
      </c>
      <c r="Q410" s="88" t="s">
        <v>962</v>
      </c>
      <c r="R410" s="89">
        <v>6516.4181464877765</v>
      </c>
      <c r="S410" s="89">
        <v>18450.582993459419</v>
      </c>
      <c r="T410" s="89">
        <f t="shared" si="15"/>
        <v>24967.001139947195</v>
      </c>
      <c r="X410" s="28" t="s">
        <v>962</v>
      </c>
      <c r="Y410" s="28">
        <v>452</v>
      </c>
    </row>
    <row r="411" spans="1:25" ht="15" x14ac:dyDescent="0.25">
      <c r="A411" s="64" t="s">
        <v>125</v>
      </c>
      <c r="B411" s="64" t="s">
        <v>126</v>
      </c>
      <c r="C411" s="64" t="s">
        <v>965</v>
      </c>
      <c r="D411" s="64" t="s">
        <v>964</v>
      </c>
      <c r="E411" s="66">
        <v>682</v>
      </c>
      <c r="F411" s="67">
        <v>704</v>
      </c>
      <c r="G411" s="86">
        <v>700</v>
      </c>
      <c r="H411" s="72"/>
      <c r="J411" s="69"/>
      <c r="K411" s="69"/>
      <c r="L411" s="69"/>
      <c r="M411" s="69"/>
      <c r="N411" s="69"/>
      <c r="O411" s="71">
        <v>410</v>
      </c>
      <c r="Q411" s="88" t="s">
        <v>964</v>
      </c>
      <c r="R411" s="89">
        <v>5605.3630347332019</v>
      </c>
      <c r="S411" s="89">
        <v>14317.455127307128</v>
      </c>
      <c r="T411" s="89">
        <f t="shared" si="15"/>
        <v>19922.81816204033</v>
      </c>
      <c r="X411" s="28" t="s">
        <v>964</v>
      </c>
      <c r="Y411" s="28">
        <v>410</v>
      </c>
    </row>
    <row r="412" spans="1:25" ht="15" x14ac:dyDescent="0.25">
      <c r="A412" s="64" t="s">
        <v>125</v>
      </c>
      <c r="B412" s="64" t="s">
        <v>126</v>
      </c>
      <c r="C412" s="64" t="s">
        <v>967</v>
      </c>
      <c r="D412" s="64" t="s">
        <v>966</v>
      </c>
      <c r="E412" s="66">
        <v>576</v>
      </c>
      <c r="F412" s="67">
        <v>576</v>
      </c>
      <c r="G412" s="86">
        <v>580</v>
      </c>
      <c r="H412" s="72"/>
      <c r="J412" s="69"/>
      <c r="K412" s="69"/>
      <c r="L412" s="69"/>
      <c r="M412" s="69"/>
      <c r="N412" s="69"/>
      <c r="O412" s="71">
        <v>306</v>
      </c>
      <c r="Q412" s="88" t="s">
        <v>966</v>
      </c>
      <c r="R412" s="89">
        <v>4710.1624888445676</v>
      </c>
      <c r="S412" s="89">
        <v>12398.192122834524</v>
      </c>
      <c r="T412" s="89">
        <f t="shared" si="15"/>
        <v>17108.354611679089</v>
      </c>
      <c r="X412" s="28" t="s">
        <v>966</v>
      </c>
      <c r="Y412" s="28">
        <v>306</v>
      </c>
    </row>
    <row r="413" spans="1:25" ht="15" x14ac:dyDescent="0.25">
      <c r="A413" s="64" t="s">
        <v>125</v>
      </c>
      <c r="B413" s="64" t="s">
        <v>126</v>
      </c>
      <c r="C413" s="64" t="s">
        <v>969</v>
      </c>
      <c r="D413" s="64" t="s">
        <v>968</v>
      </c>
      <c r="E413" s="66">
        <v>729</v>
      </c>
      <c r="F413" s="67">
        <v>744</v>
      </c>
      <c r="G413" s="86">
        <v>720</v>
      </c>
      <c r="H413" s="72"/>
      <c r="J413" s="69"/>
      <c r="K413" s="69"/>
      <c r="L413" s="69"/>
      <c r="M413" s="69"/>
      <c r="N413" s="69"/>
      <c r="O413" s="71">
        <v>404</v>
      </c>
      <c r="Q413" s="88" t="s">
        <v>968</v>
      </c>
      <c r="R413" s="89">
        <v>5898.3929997486621</v>
      </c>
      <c r="S413" s="89">
        <v>16686.174648683056</v>
      </c>
      <c r="T413" s="89">
        <f t="shared" si="15"/>
        <v>22584.567648431719</v>
      </c>
      <c r="X413" s="28" t="s">
        <v>968</v>
      </c>
      <c r="Y413" s="28">
        <v>404</v>
      </c>
    </row>
    <row r="414" spans="1:25" ht="15" x14ac:dyDescent="0.25">
      <c r="A414" s="64" t="s">
        <v>125</v>
      </c>
      <c r="B414" s="64" t="s">
        <v>126</v>
      </c>
      <c r="C414" s="64" t="s">
        <v>971</v>
      </c>
      <c r="D414" s="64" t="s">
        <v>970</v>
      </c>
      <c r="E414" s="66">
        <v>642</v>
      </c>
      <c r="F414" s="67">
        <v>644</v>
      </c>
      <c r="G414" s="86">
        <v>660</v>
      </c>
      <c r="H414" s="72"/>
      <c r="J414" s="69"/>
      <c r="K414" s="69"/>
      <c r="L414" s="69"/>
      <c r="M414" s="69"/>
      <c r="N414" s="69"/>
      <c r="O414" s="71">
        <v>330</v>
      </c>
      <c r="Q414" s="88" t="s">
        <v>970</v>
      </c>
      <c r="R414" s="89">
        <v>5028.6514194933807</v>
      </c>
      <c r="S414" s="89">
        <v>13223.534034148957</v>
      </c>
      <c r="T414" s="89">
        <f t="shared" si="15"/>
        <v>18252.185453642338</v>
      </c>
      <c r="X414" s="28" t="s">
        <v>970</v>
      </c>
      <c r="Y414" s="28">
        <v>330</v>
      </c>
    </row>
    <row r="415" spans="1:25" ht="15" x14ac:dyDescent="0.25">
      <c r="A415" s="64" t="s">
        <v>125</v>
      </c>
      <c r="B415" s="64" t="s">
        <v>126</v>
      </c>
      <c r="C415" s="64" t="s">
        <v>973</v>
      </c>
      <c r="D415" s="64" t="s">
        <v>972</v>
      </c>
      <c r="E415" s="66">
        <v>904</v>
      </c>
      <c r="F415" s="67">
        <v>960</v>
      </c>
      <c r="G415" s="86">
        <v>868</v>
      </c>
      <c r="H415" s="72"/>
      <c r="J415" s="69"/>
      <c r="K415" s="69"/>
      <c r="L415" s="69"/>
      <c r="M415" s="69"/>
      <c r="N415" s="69"/>
      <c r="O415" s="71">
        <v>459</v>
      </c>
      <c r="Q415" s="88" t="s">
        <v>972</v>
      </c>
      <c r="R415" s="89">
        <v>4795.7546670247111</v>
      </c>
      <c r="S415" s="89">
        <v>17025.745237232568</v>
      </c>
      <c r="T415" s="89">
        <f t="shared" si="15"/>
        <v>21821.499904257278</v>
      </c>
      <c r="X415" s="28" t="s">
        <v>972</v>
      </c>
      <c r="Y415" s="28">
        <v>459</v>
      </c>
    </row>
    <row r="416" spans="1:25" ht="15" x14ac:dyDescent="0.25">
      <c r="A416" s="64" t="s">
        <v>125</v>
      </c>
      <c r="B416" s="64" t="s">
        <v>126</v>
      </c>
      <c r="C416" s="64" t="s">
        <v>975</v>
      </c>
      <c r="D416" s="64" t="s">
        <v>974</v>
      </c>
      <c r="E416" s="66">
        <v>203</v>
      </c>
      <c r="F416" s="67">
        <v>219</v>
      </c>
      <c r="G416" s="86">
        <v>227</v>
      </c>
      <c r="H416" s="72"/>
      <c r="J416" s="69"/>
      <c r="K416" s="69"/>
      <c r="L416" s="69"/>
      <c r="M416" s="69"/>
      <c r="N416" s="69"/>
      <c r="O416" s="71">
        <v>145</v>
      </c>
      <c r="Q416" s="88" t="s">
        <v>974</v>
      </c>
      <c r="R416" s="89">
        <v>2416.270974293041</v>
      </c>
      <c r="S416" s="89">
        <v>6808.9531539692107</v>
      </c>
      <c r="T416" s="89">
        <f t="shared" si="15"/>
        <v>9225.2241282622526</v>
      </c>
      <c r="X416" s="28" t="s">
        <v>974</v>
      </c>
      <c r="Y416" s="28">
        <v>145</v>
      </c>
    </row>
    <row r="417" spans="1:25" ht="15" x14ac:dyDescent="0.25">
      <c r="A417" s="64" t="s">
        <v>125</v>
      </c>
      <c r="B417" s="64" t="s">
        <v>126</v>
      </c>
      <c r="C417" s="64" t="s">
        <v>977</v>
      </c>
      <c r="D417" s="64" t="s">
        <v>976</v>
      </c>
      <c r="E417" s="66">
        <v>54</v>
      </c>
      <c r="F417" s="67">
        <v>54</v>
      </c>
      <c r="G417" s="86">
        <v>66</v>
      </c>
      <c r="H417" s="72"/>
      <c r="J417" s="69"/>
      <c r="K417" s="69"/>
      <c r="L417" s="69"/>
      <c r="M417" s="69"/>
      <c r="N417" s="69"/>
      <c r="O417" s="71">
        <v>38</v>
      </c>
      <c r="Q417" s="88" t="s">
        <v>976</v>
      </c>
      <c r="R417" s="89">
        <v>768.85467052900731</v>
      </c>
      <c r="S417" s="89">
        <v>1980.6349052230271</v>
      </c>
      <c r="T417" s="89">
        <f t="shared" si="15"/>
        <v>2749.4895757520344</v>
      </c>
      <c r="X417" s="28" t="s">
        <v>976</v>
      </c>
      <c r="Y417" s="28">
        <v>38</v>
      </c>
    </row>
    <row r="418" spans="1:25" ht="15" x14ac:dyDescent="0.25">
      <c r="A418" s="64" t="s">
        <v>125</v>
      </c>
      <c r="B418" s="64" t="s">
        <v>126</v>
      </c>
      <c r="C418" s="64" t="s">
        <v>979</v>
      </c>
      <c r="D418" s="64" t="s">
        <v>978</v>
      </c>
      <c r="E418" s="66">
        <v>250</v>
      </c>
      <c r="F418" s="67">
        <v>252</v>
      </c>
      <c r="G418" s="86">
        <v>273</v>
      </c>
      <c r="H418" s="72"/>
      <c r="J418" s="69"/>
      <c r="K418" s="69"/>
      <c r="L418" s="69"/>
      <c r="M418" s="69"/>
      <c r="N418" s="69"/>
      <c r="O418" s="71">
        <v>172</v>
      </c>
      <c r="Q418" s="88" t="s">
        <v>978</v>
      </c>
      <c r="R418" s="89">
        <v>2443.8750670732907</v>
      </c>
      <c r="S418" s="89">
        <v>7866.1308486489415</v>
      </c>
      <c r="T418" s="89">
        <f t="shared" si="15"/>
        <v>10310.005915722231</v>
      </c>
      <c r="X418" s="28" t="s">
        <v>978</v>
      </c>
      <c r="Y418" s="28">
        <v>172</v>
      </c>
    </row>
    <row r="419" spans="1:25" ht="15" x14ac:dyDescent="0.25">
      <c r="A419" s="64" t="s">
        <v>125</v>
      </c>
      <c r="B419" s="64" t="s">
        <v>126</v>
      </c>
      <c r="C419" s="64" t="s">
        <v>981</v>
      </c>
      <c r="D419" s="64" t="s">
        <v>980</v>
      </c>
      <c r="E419" s="66">
        <v>934</v>
      </c>
      <c r="F419" s="67">
        <v>942</v>
      </c>
      <c r="G419" s="86">
        <v>950</v>
      </c>
      <c r="H419" s="72"/>
      <c r="J419" s="69"/>
      <c r="K419" s="69"/>
      <c r="L419" s="69"/>
      <c r="M419" s="69"/>
      <c r="N419" s="69"/>
      <c r="O419" s="71">
        <v>545</v>
      </c>
      <c r="Q419" s="88" t="s">
        <v>980</v>
      </c>
      <c r="R419" s="89">
        <v>5363.7666240319559</v>
      </c>
      <c r="S419" s="89">
        <v>21906.850102494427</v>
      </c>
      <c r="T419" s="89">
        <f t="shared" si="15"/>
        <v>27270.616726526383</v>
      </c>
      <c r="X419" s="28" t="s">
        <v>980</v>
      </c>
      <c r="Y419" s="28">
        <v>545</v>
      </c>
    </row>
    <row r="420" spans="1:25" ht="15" x14ac:dyDescent="0.25">
      <c r="A420" s="64" t="s">
        <v>125</v>
      </c>
      <c r="B420" s="64" t="s">
        <v>126</v>
      </c>
      <c r="C420" s="64" t="s">
        <v>983</v>
      </c>
      <c r="D420" s="64" t="s">
        <v>982</v>
      </c>
      <c r="E420" s="66">
        <v>208</v>
      </c>
      <c r="F420" s="67">
        <v>208</v>
      </c>
      <c r="G420" s="86">
        <v>209</v>
      </c>
      <c r="H420" s="72"/>
      <c r="J420" s="69"/>
      <c r="K420" s="69"/>
      <c r="L420" s="69"/>
      <c r="M420" s="69"/>
      <c r="N420" s="69"/>
      <c r="O420" s="71">
        <v>103</v>
      </c>
      <c r="Q420" s="88" t="s">
        <v>982</v>
      </c>
      <c r="R420" s="89">
        <v>1839.7952333007233</v>
      </c>
      <c r="S420" s="89">
        <v>4666.9061150254729</v>
      </c>
      <c r="T420" s="89">
        <f t="shared" si="15"/>
        <v>6506.7013483261962</v>
      </c>
      <c r="X420" s="28" t="s">
        <v>982</v>
      </c>
      <c r="Y420" s="28">
        <v>103</v>
      </c>
    </row>
    <row r="421" spans="1:25" ht="15" x14ac:dyDescent="0.25">
      <c r="A421" s="64" t="s">
        <v>125</v>
      </c>
      <c r="B421" s="64" t="s">
        <v>126</v>
      </c>
      <c r="C421" s="64" t="s">
        <v>985</v>
      </c>
      <c r="D421" s="64" t="s">
        <v>984</v>
      </c>
      <c r="E421" s="66">
        <v>368</v>
      </c>
      <c r="F421" s="67">
        <v>375</v>
      </c>
      <c r="G421" s="86">
        <v>383</v>
      </c>
      <c r="H421" s="72"/>
      <c r="J421" s="69"/>
      <c r="K421" s="69"/>
      <c r="L421" s="69"/>
      <c r="M421" s="69"/>
      <c r="N421" s="69"/>
      <c r="O421" s="71">
        <v>195</v>
      </c>
      <c r="Q421" s="88" t="s">
        <v>984</v>
      </c>
      <c r="R421" s="89">
        <v>3522.3566164414437</v>
      </c>
      <c r="S421" s="89">
        <v>8402.175544366235</v>
      </c>
      <c r="T421" s="89">
        <f t="shared" si="15"/>
        <v>11924.532160807679</v>
      </c>
      <c r="X421" s="28" t="s">
        <v>984</v>
      </c>
      <c r="Y421" s="28">
        <v>195</v>
      </c>
    </row>
    <row r="422" spans="1:25" ht="15" x14ac:dyDescent="0.25">
      <c r="A422" s="64" t="s">
        <v>125</v>
      </c>
      <c r="B422" s="64" t="s">
        <v>126</v>
      </c>
      <c r="C422" s="64" t="s">
        <v>987</v>
      </c>
      <c r="D422" s="64" t="s">
        <v>986</v>
      </c>
      <c r="E422" s="66">
        <v>394</v>
      </c>
      <c r="F422" s="67">
        <v>394</v>
      </c>
      <c r="G422" s="86">
        <v>401</v>
      </c>
      <c r="H422" s="72"/>
      <c r="J422" s="69"/>
      <c r="K422" s="69"/>
      <c r="L422" s="69"/>
      <c r="M422" s="69"/>
      <c r="N422" s="69"/>
      <c r="O422" s="71">
        <v>222</v>
      </c>
      <c r="Q422" s="88" t="s">
        <v>986</v>
      </c>
      <c r="R422" s="89">
        <v>3228.2099426040381</v>
      </c>
      <c r="S422" s="89">
        <v>9419.9795693876367</v>
      </c>
      <c r="T422" s="89">
        <f t="shared" si="15"/>
        <v>12648.189511991675</v>
      </c>
      <c r="X422" s="28" t="s">
        <v>986</v>
      </c>
      <c r="Y422" s="28">
        <v>222</v>
      </c>
    </row>
    <row r="423" spans="1:25" ht="15" x14ac:dyDescent="0.25">
      <c r="A423" s="64" t="s">
        <v>125</v>
      </c>
      <c r="B423" s="64" t="s">
        <v>126</v>
      </c>
      <c r="C423" s="64" t="s">
        <v>989</v>
      </c>
      <c r="D423" s="64" t="s">
        <v>988</v>
      </c>
      <c r="E423" s="66">
        <v>710</v>
      </c>
      <c r="F423" s="67">
        <v>717</v>
      </c>
      <c r="G423" s="86">
        <v>815</v>
      </c>
      <c r="H423" s="72"/>
      <c r="J423" s="69"/>
      <c r="K423" s="69"/>
      <c r="L423" s="69"/>
      <c r="M423" s="69"/>
      <c r="N423" s="69"/>
      <c r="O423" s="71">
        <v>400</v>
      </c>
      <c r="Q423" s="88" t="s">
        <v>988</v>
      </c>
      <c r="R423" s="89">
        <v>2912.9642071080739</v>
      </c>
      <c r="S423" s="89">
        <v>11218.876786183238</v>
      </c>
      <c r="T423" s="89">
        <f t="shared" si="15"/>
        <v>14131.840993291313</v>
      </c>
      <c r="X423" s="28" t="s">
        <v>988</v>
      </c>
      <c r="Y423" s="28">
        <v>400</v>
      </c>
    </row>
    <row r="424" spans="1:25" ht="15" x14ac:dyDescent="0.25">
      <c r="A424" s="64" t="s">
        <v>125</v>
      </c>
      <c r="B424" s="64" t="s">
        <v>126</v>
      </c>
      <c r="C424" s="64" t="s">
        <v>991</v>
      </c>
      <c r="D424" s="64" t="s">
        <v>990</v>
      </c>
      <c r="E424" s="66">
        <v>256</v>
      </c>
      <c r="F424" s="67">
        <v>249</v>
      </c>
      <c r="G424" s="86">
        <v>235</v>
      </c>
      <c r="H424" s="72"/>
      <c r="J424" s="69"/>
      <c r="K424" s="69"/>
      <c r="L424" s="69"/>
      <c r="M424" s="69"/>
      <c r="N424" s="69"/>
      <c r="O424" s="71">
        <v>146</v>
      </c>
      <c r="Q424" s="88" t="s">
        <v>990</v>
      </c>
      <c r="R424" s="89">
        <v>2156.1110224094164</v>
      </c>
      <c r="S424" s="89">
        <v>7816.775316496336</v>
      </c>
      <c r="T424" s="89">
        <f t="shared" si="15"/>
        <v>9972.8863389057515</v>
      </c>
      <c r="X424" s="28" t="s">
        <v>990</v>
      </c>
      <c r="Y424" s="28">
        <v>146</v>
      </c>
    </row>
    <row r="425" spans="1:25" ht="15" x14ac:dyDescent="0.25">
      <c r="A425" s="64" t="s">
        <v>125</v>
      </c>
      <c r="B425" s="64" t="s">
        <v>126</v>
      </c>
      <c r="C425" s="64" t="s">
        <v>993</v>
      </c>
      <c r="D425" s="64" t="s">
        <v>992</v>
      </c>
      <c r="E425" s="66">
        <v>547</v>
      </c>
      <c r="F425" s="67">
        <v>552</v>
      </c>
      <c r="G425" s="86">
        <v>565</v>
      </c>
      <c r="H425" s="72"/>
      <c r="J425" s="69"/>
      <c r="K425" s="69"/>
      <c r="L425" s="69"/>
      <c r="M425" s="69"/>
      <c r="N425" s="69"/>
      <c r="O425" s="71">
        <v>300</v>
      </c>
      <c r="Q425" s="88" t="s">
        <v>992</v>
      </c>
      <c r="R425" s="89">
        <v>3870.612823408906</v>
      </c>
      <c r="S425" s="89">
        <v>12486.206006909364</v>
      </c>
      <c r="T425" s="89">
        <f t="shared" si="15"/>
        <v>16356.818830318271</v>
      </c>
      <c r="X425" s="28" t="s">
        <v>992</v>
      </c>
      <c r="Y425" s="28">
        <v>300</v>
      </c>
    </row>
    <row r="426" spans="1:25" ht="15" x14ac:dyDescent="0.25">
      <c r="A426" s="64" t="s">
        <v>125</v>
      </c>
      <c r="B426" s="64" t="s">
        <v>126</v>
      </c>
      <c r="C426" s="64" t="s">
        <v>995</v>
      </c>
      <c r="D426" s="64" t="s">
        <v>994</v>
      </c>
      <c r="E426" s="66">
        <v>487</v>
      </c>
      <c r="F426" s="67">
        <v>518</v>
      </c>
      <c r="G426" s="86">
        <v>614</v>
      </c>
      <c r="H426" s="72"/>
      <c r="J426" s="69"/>
      <c r="K426" s="69"/>
      <c r="L426" s="69"/>
      <c r="M426" s="69"/>
      <c r="N426" s="69"/>
      <c r="O426" s="71">
        <v>274</v>
      </c>
      <c r="Q426" s="88" t="s">
        <v>994</v>
      </c>
      <c r="R426" s="89">
        <v>4723.797148515775</v>
      </c>
      <c r="S426" s="89">
        <v>12513.437063021633</v>
      </c>
      <c r="T426" s="89">
        <f t="shared" si="15"/>
        <v>17237.234211537409</v>
      </c>
      <c r="X426" s="28" t="s">
        <v>994</v>
      </c>
      <c r="Y426" s="28">
        <v>274</v>
      </c>
    </row>
    <row r="427" spans="1:25" ht="15" x14ac:dyDescent="0.25">
      <c r="A427" s="64" t="s">
        <v>125</v>
      </c>
      <c r="B427" s="64" t="s">
        <v>126</v>
      </c>
      <c r="C427" s="64" t="s">
        <v>997</v>
      </c>
      <c r="D427" s="64" t="s">
        <v>996</v>
      </c>
      <c r="E427" s="66">
        <v>345</v>
      </c>
      <c r="F427" s="67">
        <v>367</v>
      </c>
      <c r="G427" s="86">
        <v>380</v>
      </c>
      <c r="H427" s="72"/>
      <c r="J427" s="69"/>
      <c r="K427" s="69"/>
      <c r="L427" s="69"/>
      <c r="M427" s="69"/>
      <c r="N427" s="69"/>
      <c r="O427" s="71">
        <v>199</v>
      </c>
      <c r="Q427" s="88" t="s">
        <v>996</v>
      </c>
      <c r="R427" s="89">
        <v>3197.19512310547</v>
      </c>
      <c r="S427" s="89">
        <v>8618.2984653780604</v>
      </c>
      <c r="T427" s="89">
        <f t="shared" si="15"/>
        <v>11815.49358848353</v>
      </c>
      <c r="X427" s="28" t="s">
        <v>996</v>
      </c>
      <c r="Y427" s="28">
        <v>199</v>
      </c>
    </row>
    <row r="428" spans="1:25" ht="15" x14ac:dyDescent="0.25">
      <c r="A428" s="64" t="s">
        <v>125</v>
      </c>
      <c r="B428" s="64" t="s">
        <v>126</v>
      </c>
      <c r="C428" s="64" t="s">
        <v>999</v>
      </c>
      <c r="D428" s="64" t="s">
        <v>998</v>
      </c>
      <c r="E428" s="66">
        <v>466</v>
      </c>
      <c r="F428" s="67">
        <v>479</v>
      </c>
      <c r="G428" s="86">
        <v>498</v>
      </c>
      <c r="H428" s="72"/>
      <c r="J428" s="69"/>
      <c r="K428" s="69"/>
      <c r="L428" s="69"/>
      <c r="M428" s="69"/>
      <c r="N428" s="69"/>
      <c r="O428" s="71">
        <v>281</v>
      </c>
      <c r="Q428" s="88" t="s">
        <v>998</v>
      </c>
      <c r="R428" s="89">
        <v>3433.3550618671802</v>
      </c>
      <c r="S428" s="89">
        <v>12695.268348846377</v>
      </c>
      <c r="T428" s="89">
        <f t="shared" si="15"/>
        <v>16128.623410713557</v>
      </c>
      <c r="X428" s="28" t="s">
        <v>998</v>
      </c>
      <c r="Y428" s="28">
        <v>281</v>
      </c>
    </row>
    <row r="429" spans="1:25" ht="15" x14ac:dyDescent="0.25">
      <c r="A429" s="64" t="s">
        <v>125</v>
      </c>
      <c r="B429" s="64" t="s">
        <v>126</v>
      </c>
      <c r="C429" s="64" t="s">
        <v>1001</v>
      </c>
      <c r="D429" s="64" t="s">
        <v>1000</v>
      </c>
      <c r="E429" s="66">
        <v>276</v>
      </c>
      <c r="F429" s="67">
        <v>277</v>
      </c>
      <c r="G429" s="86">
        <v>291</v>
      </c>
      <c r="H429" s="72"/>
      <c r="J429" s="69"/>
      <c r="K429" s="69"/>
      <c r="L429" s="69"/>
      <c r="M429" s="69"/>
      <c r="N429" s="69"/>
      <c r="O429" s="71">
        <v>177</v>
      </c>
      <c r="Q429" s="88" t="s">
        <v>1000</v>
      </c>
      <c r="R429" s="89">
        <v>2564.4304325699331</v>
      </c>
      <c r="S429" s="89">
        <v>6515.7236854411722</v>
      </c>
      <c r="T429" s="89">
        <f t="shared" si="15"/>
        <v>9080.1541180111053</v>
      </c>
      <c r="X429" s="28" t="s">
        <v>1000</v>
      </c>
      <c r="Y429" s="28">
        <v>177</v>
      </c>
    </row>
    <row r="430" spans="1:25" ht="15" x14ac:dyDescent="0.25">
      <c r="A430" s="78" t="s">
        <v>129</v>
      </c>
      <c r="B430" s="78" t="s">
        <v>130</v>
      </c>
      <c r="C430" s="78" t="s">
        <v>1003</v>
      </c>
      <c r="D430" s="78" t="s">
        <v>1002</v>
      </c>
      <c r="E430" s="66">
        <v>7499</v>
      </c>
      <c r="F430" s="67">
        <v>7713</v>
      </c>
      <c r="G430" s="86">
        <v>8179</v>
      </c>
      <c r="H430" s="72"/>
      <c r="J430" s="69"/>
      <c r="K430" s="69"/>
      <c r="L430" s="69"/>
      <c r="M430" s="69"/>
      <c r="N430" s="69"/>
      <c r="O430" s="71">
        <v>3995</v>
      </c>
      <c r="Q430" s="88" t="s">
        <v>1002</v>
      </c>
      <c r="R430" s="89">
        <v>124833.30936952753</v>
      </c>
      <c r="S430" s="89">
        <v>225327.78380404189</v>
      </c>
      <c r="T430" s="89">
        <f t="shared" si="15"/>
        <v>350161.09317356942</v>
      </c>
      <c r="X430" s="28" t="s">
        <v>1002</v>
      </c>
      <c r="Y430" s="28">
        <v>3995</v>
      </c>
    </row>
    <row r="431" spans="1:25" ht="15" x14ac:dyDescent="0.25">
      <c r="A431" s="78" t="s">
        <v>129</v>
      </c>
      <c r="B431" s="78" t="s">
        <v>130</v>
      </c>
      <c r="C431" s="78" t="s">
        <v>1005</v>
      </c>
      <c r="D431" s="78" t="s">
        <v>1004</v>
      </c>
      <c r="E431" s="66">
        <v>764</v>
      </c>
      <c r="F431" s="67">
        <v>775</v>
      </c>
      <c r="G431" s="86">
        <v>795</v>
      </c>
      <c r="H431" s="72"/>
      <c r="J431" s="69"/>
      <c r="K431" s="69"/>
      <c r="L431" s="69"/>
      <c r="M431" s="69"/>
      <c r="N431" s="69"/>
      <c r="O431" s="71">
        <v>475</v>
      </c>
      <c r="Q431" s="88" t="s">
        <v>1004</v>
      </c>
      <c r="R431" s="89">
        <v>7172.3515707601846</v>
      </c>
      <c r="S431" s="89">
        <v>19281.408519353216</v>
      </c>
      <c r="T431" s="89">
        <f t="shared" si="15"/>
        <v>26453.760090113399</v>
      </c>
      <c r="X431" s="28" t="s">
        <v>1004</v>
      </c>
      <c r="Y431" s="28">
        <v>475</v>
      </c>
    </row>
    <row r="432" spans="1:25" ht="15" x14ac:dyDescent="0.25">
      <c r="A432" s="78" t="s">
        <v>129</v>
      </c>
      <c r="B432" s="78" t="s">
        <v>130</v>
      </c>
      <c r="C432" s="78" t="s">
        <v>565</v>
      </c>
      <c r="D432" s="78" t="s">
        <v>1006</v>
      </c>
      <c r="E432" s="66">
        <v>304</v>
      </c>
      <c r="F432" s="67">
        <v>309</v>
      </c>
      <c r="G432" s="86">
        <v>323</v>
      </c>
      <c r="H432" s="72"/>
      <c r="J432" s="69"/>
      <c r="K432" s="69"/>
      <c r="L432" s="69"/>
      <c r="M432" s="69"/>
      <c r="N432" s="69"/>
      <c r="O432" s="71">
        <v>205</v>
      </c>
      <c r="Q432" s="88" t="s">
        <v>1006</v>
      </c>
      <c r="R432" s="89">
        <v>3472.1668745045358</v>
      </c>
      <c r="S432" s="89">
        <v>8901.1747300816933</v>
      </c>
      <c r="T432" s="89">
        <f t="shared" si="15"/>
        <v>12373.341604586229</v>
      </c>
      <c r="X432" s="28" t="s">
        <v>1006</v>
      </c>
      <c r="Y432" s="28">
        <v>205</v>
      </c>
    </row>
    <row r="433" spans="1:25" ht="15" x14ac:dyDescent="0.25">
      <c r="A433" s="78" t="s">
        <v>129</v>
      </c>
      <c r="B433" s="78" t="s">
        <v>130</v>
      </c>
      <c r="C433" s="78" t="s">
        <v>1008</v>
      </c>
      <c r="D433" s="78" t="s">
        <v>1007</v>
      </c>
      <c r="E433" s="66">
        <v>307</v>
      </c>
      <c r="F433" s="67">
        <v>307</v>
      </c>
      <c r="G433" s="86">
        <v>325</v>
      </c>
      <c r="H433" s="72"/>
      <c r="J433" s="69"/>
      <c r="K433" s="69"/>
      <c r="L433" s="69"/>
      <c r="M433" s="69"/>
      <c r="N433" s="69"/>
      <c r="O433" s="71">
        <v>152</v>
      </c>
      <c r="Q433" s="88" t="s">
        <v>1007</v>
      </c>
      <c r="R433" s="89">
        <v>2859.7493833506792</v>
      </c>
      <c r="S433" s="89">
        <v>6435.178304027093</v>
      </c>
      <c r="T433" s="89">
        <f t="shared" si="15"/>
        <v>9294.9276873777726</v>
      </c>
      <c r="X433" s="28" t="s">
        <v>1007</v>
      </c>
      <c r="Y433" s="28">
        <v>152</v>
      </c>
    </row>
    <row r="434" spans="1:25" ht="15" x14ac:dyDescent="0.25">
      <c r="A434" s="78" t="s">
        <v>129</v>
      </c>
      <c r="B434" s="78" t="s">
        <v>130</v>
      </c>
      <c r="C434" s="78" t="s">
        <v>1010</v>
      </c>
      <c r="D434" s="78" t="s">
        <v>1009</v>
      </c>
      <c r="E434" s="66">
        <v>1316</v>
      </c>
      <c r="F434" s="67">
        <v>1343</v>
      </c>
      <c r="G434" s="86">
        <v>1373</v>
      </c>
      <c r="H434" s="72"/>
      <c r="J434" s="69"/>
      <c r="K434" s="69"/>
      <c r="L434" s="69"/>
      <c r="M434" s="69"/>
      <c r="N434" s="69"/>
      <c r="O434" s="71">
        <v>823</v>
      </c>
      <c r="Q434" s="88" t="s">
        <v>1009</v>
      </c>
      <c r="R434" s="89">
        <v>24101.043687146506</v>
      </c>
      <c r="S434" s="89">
        <v>47720.315305913988</v>
      </c>
      <c r="T434" s="89">
        <f t="shared" si="15"/>
        <v>71821.358993060494</v>
      </c>
      <c r="X434" s="28" t="s">
        <v>1009</v>
      </c>
      <c r="Y434" s="28">
        <v>823</v>
      </c>
    </row>
    <row r="435" spans="1:25" ht="15" x14ac:dyDescent="0.25">
      <c r="A435" s="78" t="s">
        <v>129</v>
      </c>
      <c r="B435" s="78" t="s">
        <v>130</v>
      </c>
      <c r="C435" s="78" t="s">
        <v>1012</v>
      </c>
      <c r="D435" s="78" t="s">
        <v>1011</v>
      </c>
      <c r="E435" s="66">
        <v>175</v>
      </c>
      <c r="F435" s="67">
        <v>181</v>
      </c>
      <c r="G435" s="86">
        <v>210</v>
      </c>
      <c r="H435" s="72"/>
      <c r="J435" s="69"/>
      <c r="K435" s="69"/>
      <c r="L435" s="69"/>
      <c r="M435" s="69"/>
      <c r="N435" s="69"/>
      <c r="O435" s="71">
        <v>141</v>
      </c>
      <c r="Q435" s="88" t="s">
        <v>1011</v>
      </c>
      <c r="R435" s="89">
        <v>3092.5378689923768</v>
      </c>
      <c r="S435" s="89">
        <v>7682.7932377972202</v>
      </c>
      <c r="T435" s="89">
        <f t="shared" si="15"/>
        <v>10775.331106789597</v>
      </c>
      <c r="X435" s="28" t="s">
        <v>1011</v>
      </c>
      <c r="Y435" s="28">
        <v>141</v>
      </c>
    </row>
    <row r="436" spans="1:25" ht="15" x14ac:dyDescent="0.25">
      <c r="A436" s="78" t="s">
        <v>129</v>
      </c>
      <c r="B436" s="78" t="s">
        <v>130</v>
      </c>
      <c r="C436" s="78" t="s">
        <v>1014</v>
      </c>
      <c r="D436" s="78" t="s">
        <v>1013</v>
      </c>
      <c r="E436" s="66">
        <v>637</v>
      </c>
      <c r="F436" s="67">
        <v>668</v>
      </c>
      <c r="G436" s="86">
        <v>726</v>
      </c>
      <c r="H436" s="72"/>
      <c r="J436" s="69"/>
      <c r="K436" s="69"/>
      <c r="L436" s="69"/>
      <c r="M436" s="69"/>
      <c r="N436" s="69"/>
      <c r="O436" s="71">
        <v>365</v>
      </c>
      <c r="Q436" s="88" t="s">
        <v>1013</v>
      </c>
      <c r="R436" s="89">
        <v>9515.0065559585437</v>
      </c>
      <c r="S436" s="89">
        <v>21191.895051956417</v>
      </c>
      <c r="T436" s="89">
        <f t="shared" si="15"/>
        <v>30706.901607914959</v>
      </c>
      <c r="X436" s="28" t="s">
        <v>1013</v>
      </c>
      <c r="Y436" s="28">
        <v>365</v>
      </c>
    </row>
    <row r="437" spans="1:25" ht="15" x14ac:dyDescent="0.25">
      <c r="A437" s="78" t="s">
        <v>129</v>
      </c>
      <c r="B437" s="78" t="s">
        <v>130</v>
      </c>
      <c r="C437" s="78" t="s">
        <v>1016</v>
      </c>
      <c r="D437" s="78" t="s">
        <v>1015</v>
      </c>
      <c r="E437" s="66">
        <v>879</v>
      </c>
      <c r="F437" s="67">
        <v>906</v>
      </c>
      <c r="G437" s="86">
        <v>1006</v>
      </c>
      <c r="H437" s="72"/>
      <c r="J437" s="69"/>
      <c r="K437" s="69"/>
      <c r="L437" s="69"/>
      <c r="M437" s="69"/>
      <c r="N437" s="69"/>
      <c r="O437" s="71">
        <v>492</v>
      </c>
      <c r="Q437" s="88" t="s">
        <v>1015</v>
      </c>
      <c r="R437" s="89">
        <v>12966.045778716016</v>
      </c>
      <c r="S437" s="89">
        <v>26005.0954404595</v>
      </c>
      <c r="T437" s="89">
        <f t="shared" si="15"/>
        <v>38971.141219175515</v>
      </c>
      <c r="X437" s="28" t="s">
        <v>1015</v>
      </c>
      <c r="Y437" s="28">
        <v>492</v>
      </c>
    </row>
    <row r="438" spans="1:25" ht="15" x14ac:dyDescent="0.25">
      <c r="A438" s="78" t="s">
        <v>129</v>
      </c>
      <c r="B438" s="78" t="s">
        <v>130</v>
      </c>
      <c r="C438" s="78" t="s">
        <v>1018</v>
      </c>
      <c r="D438" s="78" t="s">
        <v>1017</v>
      </c>
      <c r="E438" s="66">
        <v>258</v>
      </c>
      <c r="F438" s="67">
        <v>263</v>
      </c>
      <c r="G438" s="86">
        <v>266</v>
      </c>
      <c r="H438" s="72"/>
      <c r="J438" s="69"/>
      <c r="K438" s="69"/>
      <c r="L438" s="69"/>
      <c r="M438" s="69"/>
      <c r="N438" s="69"/>
      <c r="O438" s="71">
        <v>144</v>
      </c>
      <c r="Q438" s="88" t="s">
        <v>1017</v>
      </c>
      <c r="R438" s="89">
        <v>3853.736797993578</v>
      </c>
      <c r="S438" s="89">
        <v>8531.8687685127079</v>
      </c>
      <c r="T438" s="89">
        <f t="shared" si="15"/>
        <v>12385.605566506285</v>
      </c>
      <c r="X438" s="28" t="s">
        <v>1017</v>
      </c>
      <c r="Y438" s="28">
        <v>144</v>
      </c>
    </row>
    <row r="439" spans="1:25" ht="15" x14ac:dyDescent="0.25">
      <c r="A439" s="78" t="s">
        <v>129</v>
      </c>
      <c r="B439" s="78" t="s">
        <v>130</v>
      </c>
      <c r="C439" s="78" t="s">
        <v>1020</v>
      </c>
      <c r="D439" s="78" t="s">
        <v>1019</v>
      </c>
      <c r="E439" s="66">
        <v>269</v>
      </c>
      <c r="F439" s="67">
        <v>265</v>
      </c>
      <c r="G439" s="86">
        <v>282</v>
      </c>
      <c r="H439" s="72"/>
      <c r="J439" s="69"/>
      <c r="K439" s="69"/>
      <c r="L439" s="69"/>
      <c r="M439" s="69"/>
      <c r="N439" s="69"/>
      <c r="O439" s="71">
        <v>138</v>
      </c>
      <c r="Q439" s="88" t="s">
        <v>1019</v>
      </c>
      <c r="R439" s="89">
        <v>2020.6642725426577</v>
      </c>
      <c r="S439" s="89">
        <v>6453.9574272966638</v>
      </c>
      <c r="T439" s="89">
        <f t="shared" si="15"/>
        <v>8474.6216998393211</v>
      </c>
      <c r="X439" s="28" t="s">
        <v>1019</v>
      </c>
      <c r="Y439" s="28">
        <v>138</v>
      </c>
    </row>
    <row r="440" spans="1:25" ht="15" x14ac:dyDescent="0.25">
      <c r="A440" s="78" t="s">
        <v>129</v>
      </c>
      <c r="B440" s="78" t="s">
        <v>130</v>
      </c>
      <c r="C440" s="78" t="s">
        <v>1022</v>
      </c>
      <c r="D440" s="78" t="s">
        <v>1021</v>
      </c>
      <c r="E440" s="66">
        <v>1700</v>
      </c>
      <c r="F440" s="67">
        <v>1765</v>
      </c>
      <c r="G440" s="86">
        <v>1798</v>
      </c>
      <c r="H440" s="72"/>
      <c r="J440" s="69"/>
      <c r="K440" s="69"/>
      <c r="L440" s="69"/>
      <c r="M440" s="69"/>
      <c r="N440" s="69"/>
      <c r="O440" s="71">
        <v>954</v>
      </c>
      <c r="Q440" s="88" t="s">
        <v>1021</v>
      </c>
      <c r="R440" s="89">
        <v>25715.338288134164</v>
      </c>
      <c r="S440" s="89">
        <v>49681.142443053919</v>
      </c>
      <c r="T440" s="89">
        <f t="shared" si="15"/>
        <v>75396.480731188087</v>
      </c>
      <c r="X440" s="28" t="s">
        <v>1021</v>
      </c>
      <c r="Y440" s="28">
        <v>954</v>
      </c>
    </row>
    <row r="441" spans="1:25" ht="15" x14ac:dyDescent="0.25">
      <c r="A441" s="78" t="s">
        <v>129</v>
      </c>
      <c r="B441" s="78" t="s">
        <v>130</v>
      </c>
      <c r="C441" s="78" t="s">
        <v>1024</v>
      </c>
      <c r="D441" s="78" t="s">
        <v>1023</v>
      </c>
      <c r="E441" s="66">
        <v>265</v>
      </c>
      <c r="F441" s="67">
        <v>276</v>
      </c>
      <c r="G441" s="86">
        <v>300</v>
      </c>
      <c r="H441" s="72"/>
      <c r="J441" s="69"/>
      <c r="K441" s="69"/>
      <c r="L441" s="69"/>
      <c r="M441" s="69"/>
      <c r="N441" s="69"/>
      <c r="O441" s="71">
        <v>187</v>
      </c>
      <c r="Q441" s="88" t="s">
        <v>1023</v>
      </c>
      <c r="R441" s="89">
        <v>2993.477036630431</v>
      </c>
      <c r="S441" s="89">
        <v>8048.0715869608102</v>
      </c>
      <c r="T441" s="89">
        <f t="shared" si="15"/>
        <v>11041.548623591241</v>
      </c>
      <c r="X441" s="28" t="s">
        <v>1023</v>
      </c>
      <c r="Y441" s="28">
        <v>187</v>
      </c>
    </row>
    <row r="442" spans="1:25" ht="15" x14ac:dyDescent="0.25">
      <c r="A442" s="78" t="s">
        <v>129</v>
      </c>
      <c r="B442" s="78" t="s">
        <v>130</v>
      </c>
      <c r="C442" s="78" t="s">
        <v>1026</v>
      </c>
      <c r="D442" s="78" t="s">
        <v>1025</v>
      </c>
      <c r="E442" s="66">
        <v>256</v>
      </c>
      <c r="F442" s="67">
        <v>263</v>
      </c>
      <c r="G442" s="86">
        <v>266</v>
      </c>
      <c r="H442" s="72"/>
      <c r="J442" s="69"/>
      <c r="K442" s="69"/>
      <c r="L442" s="69"/>
      <c r="M442" s="69"/>
      <c r="N442" s="69"/>
      <c r="O442" s="71">
        <v>168</v>
      </c>
      <c r="Q442" s="88" t="s">
        <v>1025</v>
      </c>
      <c r="R442" s="89">
        <v>3326.6338223959983</v>
      </c>
      <c r="S442" s="89">
        <v>8653.5532141316162</v>
      </c>
      <c r="T442" s="89">
        <f t="shared" si="15"/>
        <v>11980.187036527615</v>
      </c>
      <c r="X442" s="28" t="s">
        <v>1025</v>
      </c>
      <c r="Y442" s="28">
        <v>168</v>
      </c>
    </row>
    <row r="443" spans="1:25" ht="15" x14ac:dyDescent="0.25">
      <c r="A443" s="78" t="s">
        <v>129</v>
      </c>
      <c r="B443" s="78" t="s">
        <v>130</v>
      </c>
      <c r="C443" s="78" t="s">
        <v>1028</v>
      </c>
      <c r="D443" s="78" t="s">
        <v>1027</v>
      </c>
      <c r="E443" s="66">
        <v>1489</v>
      </c>
      <c r="F443" s="67">
        <v>1502</v>
      </c>
      <c r="G443" s="86">
        <v>1583</v>
      </c>
      <c r="H443" s="72"/>
      <c r="J443" s="69"/>
      <c r="K443" s="69"/>
      <c r="L443" s="69"/>
      <c r="M443" s="69"/>
      <c r="N443" s="69"/>
      <c r="O443" s="71">
        <v>843</v>
      </c>
      <c r="Q443" s="88" t="s">
        <v>1027</v>
      </c>
      <c r="R443" s="89">
        <v>14591.998983491196</v>
      </c>
      <c r="S443" s="89">
        <v>36689.863858231009</v>
      </c>
      <c r="T443" s="89">
        <f t="shared" si="15"/>
        <v>51281.862841722206</v>
      </c>
      <c r="X443" s="28" t="s">
        <v>1027</v>
      </c>
      <c r="Y443" s="28">
        <v>843</v>
      </c>
    </row>
    <row r="444" spans="1:25" ht="15" x14ac:dyDescent="0.25">
      <c r="A444" s="78" t="s">
        <v>129</v>
      </c>
      <c r="B444" s="78" t="s">
        <v>130</v>
      </c>
      <c r="C444" s="78" t="s">
        <v>1030</v>
      </c>
      <c r="D444" s="78" t="s">
        <v>1029</v>
      </c>
      <c r="E444" s="66">
        <v>410</v>
      </c>
      <c r="F444" s="67">
        <v>435</v>
      </c>
      <c r="G444" s="86">
        <v>442</v>
      </c>
      <c r="H444" s="72"/>
      <c r="J444" s="69"/>
      <c r="K444" s="69"/>
      <c r="L444" s="69"/>
      <c r="M444" s="69"/>
      <c r="N444" s="69"/>
      <c r="O444" s="71">
        <v>298</v>
      </c>
      <c r="Q444" s="88" t="s">
        <v>1029</v>
      </c>
      <c r="R444" s="89">
        <v>4410.610073688973</v>
      </c>
      <c r="S444" s="89">
        <v>12783.182292046065</v>
      </c>
      <c r="T444" s="89">
        <f t="shared" si="15"/>
        <v>17193.79236573504</v>
      </c>
      <c r="X444" s="28" t="s">
        <v>1029</v>
      </c>
      <c r="Y444" s="28">
        <v>298</v>
      </c>
    </row>
    <row r="445" spans="1:25" ht="15" x14ac:dyDescent="0.25">
      <c r="A445" s="78" t="s">
        <v>129</v>
      </c>
      <c r="B445" s="78" t="s">
        <v>130</v>
      </c>
      <c r="C445" s="78" t="s">
        <v>1032</v>
      </c>
      <c r="D445" s="78" t="s">
        <v>1031</v>
      </c>
      <c r="E445" s="66">
        <v>1039</v>
      </c>
      <c r="F445" s="67">
        <v>1050</v>
      </c>
      <c r="G445" s="86">
        <v>1184</v>
      </c>
      <c r="H445" s="72"/>
      <c r="J445" s="69"/>
      <c r="K445" s="69"/>
      <c r="L445" s="69"/>
      <c r="M445" s="69"/>
      <c r="N445" s="69"/>
      <c r="O445" s="71">
        <v>563</v>
      </c>
      <c r="Q445" s="88" t="s">
        <v>1031</v>
      </c>
      <c r="R445" s="89">
        <v>15563.799856238686</v>
      </c>
      <c r="S445" s="89">
        <v>27493.215585750135</v>
      </c>
      <c r="T445" s="89">
        <f t="shared" si="15"/>
        <v>43057.01544198882</v>
      </c>
      <c r="X445" s="28" t="s">
        <v>1031</v>
      </c>
      <c r="Y445" s="28">
        <v>563</v>
      </c>
    </row>
    <row r="446" spans="1:25" ht="15" x14ac:dyDescent="0.25">
      <c r="A446" s="78" t="s">
        <v>129</v>
      </c>
      <c r="B446" s="78" t="s">
        <v>130</v>
      </c>
      <c r="C446" s="78" t="s">
        <v>1034</v>
      </c>
      <c r="D446" s="78" t="s">
        <v>1033</v>
      </c>
      <c r="E446" s="66">
        <v>486</v>
      </c>
      <c r="F446" s="67">
        <v>510</v>
      </c>
      <c r="G446" s="86">
        <v>525</v>
      </c>
      <c r="H446" s="72"/>
      <c r="J446" s="69"/>
      <c r="K446" s="69"/>
      <c r="L446" s="69"/>
      <c r="M446" s="69"/>
      <c r="N446" s="69"/>
      <c r="O446" s="71">
        <v>330</v>
      </c>
      <c r="Q446" s="88" t="s">
        <v>1033</v>
      </c>
      <c r="R446" s="89">
        <v>5851.704236412992</v>
      </c>
      <c r="S446" s="89">
        <v>15344.539379548796</v>
      </c>
      <c r="T446" s="89">
        <f t="shared" si="15"/>
        <v>21196.243615961786</v>
      </c>
      <c r="X446" s="28" t="s">
        <v>1033</v>
      </c>
      <c r="Y446" s="28">
        <v>330</v>
      </c>
    </row>
    <row r="447" spans="1:25" ht="15" x14ac:dyDescent="0.25">
      <c r="A447" s="78" t="s">
        <v>129</v>
      </c>
      <c r="B447" s="78" t="s">
        <v>130</v>
      </c>
      <c r="C447" s="78" t="s">
        <v>1036</v>
      </c>
      <c r="D447" s="78" t="s">
        <v>1035</v>
      </c>
      <c r="E447" s="66">
        <v>566</v>
      </c>
      <c r="F447" s="67">
        <v>572</v>
      </c>
      <c r="G447" s="86">
        <v>607</v>
      </c>
      <c r="H447" s="72"/>
      <c r="J447" s="69"/>
      <c r="K447" s="69"/>
      <c r="L447" s="69"/>
      <c r="M447" s="69"/>
      <c r="N447" s="69"/>
      <c r="O447" s="71">
        <v>230</v>
      </c>
      <c r="Q447" s="88" t="s">
        <v>1035</v>
      </c>
      <c r="R447" s="89">
        <v>4032.4135086939705</v>
      </c>
      <c r="S447" s="89">
        <v>10098.538427727193</v>
      </c>
      <c r="T447" s="89">
        <f t="shared" si="15"/>
        <v>14130.951936421163</v>
      </c>
      <c r="X447" s="28" t="s">
        <v>1035</v>
      </c>
      <c r="Y447" s="28">
        <v>230</v>
      </c>
    </row>
    <row r="448" spans="1:25" ht="15" x14ac:dyDescent="0.25">
      <c r="A448" s="78" t="s">
        <v>129</v>
      </c>
      <c r="B448" s="78" t="s">
        <v>130</v>
      </c>
      <c r="C448" s="78" t="s">
        <v>1038</v>
      </c>
      <c r="D448" s="78" t="s">
        <v>1037</v>
      </c>
      <c r="E448" s="66">
        <v>865</v>
      </c>
      <c r="F448" s="67">
        <v>858</v>
      </c>
      <c r="G448" s="86">
        <v>857</v>
      </c>
      <c r="H448" s="72"/>
      <c r="J448" s="69"/>
      <c r="K448" s="69"/>
      <c r="L448" s="69"/>
      <c r="M448" s="69"/>
      <c r="N448" s="69"/>
      <c r="O448" s="71">
        <v>460</v>
      </c>
      <c r="Q448" s="88" t="s">
        <v>1037</v>
      </c>
      <c r="R448" s="89">
        <v>5400.3385263868431</v>
      </c>
      <c r="S448" s="89">
        <v>17882.801712865799</v>
      </c>
      <c r="T448" s="89">
        <f t="shared" si="15"/>
        <v>23283.140239252643</v>
      </c>
      <c r="X448" s="28" t="s">
        <v>1037</v>
      </c>
      <c r="Y448" s="28">
        <v>460</v>
      </c>
    </row>
    <row r="449" spans="1:25" ht="15" x14ac:dyDescent="0.25">
      <c r="A449" s="78" t="s">
        <v>129</v>
      </c>
      <c r="B449" s="78" t="s">
        <v>130</v>
      </c>
      <c r="C449" s="78" t="s">
        <v>1040</v>
      </c>
      <c r="D449" s="78" t="s">
        <v>1039</v>
      </c>
      <c r="E449" s="66">
        <v>275</v>
      </c>
      <c r="F449" s="67">
        <v>275</v>
      </c>
      <c r="G449" s="86">
        <v>280</v>
      </c>
      <c r="H449" s="72"/>
      <c r="J449" s="69"/>
      <c r="K449" s="69"/>
      <c r="L449" s="69"/>
      <c r="M449" s="69"/>
      <c r="N449" s="69"/>
      <c r="O449" s="71">
        <v>144</v>
      </c>
      <c r="Q449" s="88" t="s">
        <v>1039</v>
      </c>
      <c r="R449" s="89">
        <v>3209.543102883445</v>
      </c>
      <c r="S449" s="89">
        <v>7420.5151599069195</v>
      </c>
      <c r="T449" s="89">
        <f t="shared" si="15"/>
        <v>10630.058262790364</v>
      </c>
      <c r="X449" s="28" t="s">
        <v>1039</v>
      </c>
      <c r="Y449" s="28">
        <v>144</v>
      </c>
    </row>
    <row r="450" spans="1:25" ht="15" x14ac:dyDescent="0.25">
      <c r="A450" s="78" t="s">
        <v>129</v>
      </c>
      <c r="B450" s="78" t="s">
        <v>130</v>
      </c>
      <c r="C450" s="78" t="s">
        <v>1042</v>
      </c>
      <c r="D450" s="78" t="s">
        <v>1041</v>
      </c>
      <c r="E450" s="66">
        <v>1377</v>
      </c>
      <c r="F450" s="67">
        <v>1418</v>
      </c>
      <c r="G450" s="86">
        <v>1521</v>
      </c>
      <c r="H450" s="72"/>
      <c r="J450" s="69"/>
      <c r="K450" s="69"/>
      <c r="L450" s="69"/>
      <c r="M450" s="69"/>
      <c r="N450" s="69"/>
      <c r="O450" s="71">
        <v>879</v>
      </c>
      <c r="Q450" s="88" t="s">
        <v>1041</v>
      </c>
      <c r="R450" s="89">
        <v>22001.560522086696</v>
      </c>
      <c r="S450" s="89">
        <v>47394.8618826741</v>
      </c>
      <c r="T450" s="89">
        <f t="shared" si="15"/>
        <v>69396.4224047608</v>
      </c>
      <c r="X450" s="28" t="s">
        <v>1041</v>
      </c>
      <c r="Y450" s="28">
        <v>879</v>
      </c>
    </row>
    <row r="451" spans="1:25" ht="15" x14ac:dyDescent="0.25">
      <c r="A451" s="78" t="s">
        <v>129</v>
      </c>
      <c r="B451" s="78" t="s">
        <v>130</v>
      </c>
      <c r="C451" s="78" t="s">
        <v>1044</v>
      </c>
      <c r="D451" s="78" t="s">
        <v>1043</v>
      </c>
      <c r="E451" s="66">
        <v>852</v>
      </c>
      <c r="F451" s="67">
        <v>868</v>
      </c>
      <c r="G451" s="86">
        <v>905</v>
      </c>
      <c r="H451" s="72"/>
      <c r="J451" s="69"/>
      <c r="K451" s="69"/>
      <c r="L451" s="69"/>
      <c r="M451" s="69"/>
      <c r="N451" s="69"/>
      <c r="O451" s="71">
        <v>473</v>
      </c>
      <c r="Q451" s="88" t="s">
        <v>1043</v>
      </c>
      <c r="R451" s="89">
        <v>6638.5338635708868</v>
      </c>
      <c r="S451" s="89">
        <v>20029.894908855837</v>
      </c>
      <c r="T451" s="89">
        <f t="shared" ref="T451:T514" si="16">R451+S451</f>
        <v>26668.428772426723</v>
      </c>
      <c r="X451" s="28" t="s">
        <v>1043</v>
      </c>
      <c r="Y451" s="28">
        <v>473</v>
      </c>
    </row>
    <row r="452" spans="1:25" ht="15" x14ac:dyDescent="0.25">
      <c r="A452" s="78" t="s">
        <v>129</v>
      </c>
      <c r="B452" s="78" t="s">
        <v>130</v>
      </c>
      <c r="C452" s="78" t="s">
        <v>1046</v>
      </c>
      <c r="D452" s="78" t="s">
        <v>1045</v>
      </c>
      <c r="E452" s="66">
        <v>541</v>
      </c>
      <c r="F452" s="67">
        <v>562</v>
      </c>
      <c r="G452" s="86">
        <v>577</v>
      </c>
      <c r="H452" s="72"/>
      <c r="J452" s="69"/>
      <c r="K452" s="69"/>
      <c r="L452" s="69"/>
      <c r="M452" s="69"/>
      <c r="N452" s="69"/>
      <c r="O452" s="71">
        <v>316</v>
      </c>
      <c r="Q452" s="88" t="s">
        <v>1045</v>
      </c>
      <c r="R452" s="89">
        <v>5167.761684918516</v>
      </c>
      <c r="S452" s="89">
        <v>15044.272878435435</v>
      </c>
      <c r="T452" s="89">
        <f t="shared" si="16"/>
        <v>20212.034563353951</v>
      </c>
      <c r="X452" s="28" t="s">
        <v>1045</v>
      </c>
      <c r="Y452" s="28">
        <v>316</v>
      </c>
    </row>
    <row r="453" spans="1:25" ht="15" x14ac:dyDescent="0.25">
      <c r="A453" s="78" t="s">
        <v>129</v>
      </c>
      <c r="B453" s="78" t="s">
        <v>130</v>
      </c>
      <c r="C453" s="78" t="s">
        <v>1048</v>
      </c>
      <c r="D453" s="78" t="s">
        <v>1047</v>
      </c>
      <c r="E453" s="66">
        <v>541</v>
      </c>
      <c r="F453" s="67">
        <v>562</v>
      </c>
      <c r="G453" s="86">
        <v>548</v>
      </c>
      <c r="H453" s="72"/>
      <c r="J453" s="69"/>
      <c r="K453" s="69"/>
      <c r="L453" s="69"/>
      <c r="M453" s="69"/>
      <c r="N453" s="69"/>
      <c r="O453" s="71">
        <v>332</v>
      </c>
      <c r="Q453" s="88" t="s">
        <v>1047</v>
      </c>
      <c r="R453" s="89">
        <v>6764.5736260192825</v>
      </c>
      <c r="S453" s="89">
        <v>15432.603292196323</v>
      </c>
      <c r="T453" s="89">
        <f t="shared" si="16"/>
        <v>22197.176918215606</v>
      </c>
      <c r="X453" s="28" t="s">
        <v>1047</v>
      </c>
      <c r="Y453" s="28">
        <v>332</v>
      </c>
    </row>
    <row r="454" spans="1:25" ht="15" x14ac:dyDescent="0.25">
      <c r="A454" s="78" t="s">
        <v>129</v>
      </c>
      <c r="B454" s="78" t="s">
        <v>130</v>
      </c>
      <c r="C454" s="78" t="s">
        <v>337</v>
      </c>
      <c r="D454" s="78" t="s">
        <v>1049</v>
      </c>
      <c r="E454" s="66">
        <v>314</v>
      </c>
      <c r="F454" s="67">
        <v>316</v>
      </c>
      <c r="G454" s="86">
        <v>346</v>
      </c>
      <c r="H454" s="72"/>
      <c r="J454" s="69"/>
      <c r="K454" s="69"/>
      <c r="L454" s="69"/>
      <c r="M454" s="69"/>
      <c r="N454" s="69"/>
      <c r="O454" s="71">
        <v>239</v>
      </c>
      <c r="Q454" s="88" t="s">
        <v>1049</v>
      </c>
      <c r="R454" s="89">
        <v>3876.712018940967</v>
      </c>
      <c r="S454" s="89">
        <v>11491.469254879303</v>
      </c>
      <c r="T454" s="89">
        <f t="shared" si="16"/>
        <v>15368.18127382027</v>
      </c>
      <c r="X454" s="28" t="s">
        <v>1049</v>
      </c>
      <c r="Y454" s="28">
        <v>239</v>
      </c>
    </row>
    <row r="455" spans="1:25" ht="15" x14ac:dyDescent="0.25">
      <c r="A455" s="78" t="s">
        <v>129</v>
      </c>
      <c r="B455" s="78" t="s">
        <v>130</v>
      </c>
      <c r="C455" s="78" t="s">
        <v>1051</v>
      </c>
      <c r="D455" s="78" t="s">
        <v>1050</v>
      </c>
      <c r="E455" s="66">
        <v>171</v>
      </c>
      <c r="F455" s="67">
        <v>174</v>
      </c>
      <c r="G455" s="86">
        <v>189</v>
      </c>
      <c r="H455" s="72"/>
      <c r="J455" s="69"/>
      <c r="K455" s="69"/>
      <c r="L455" s="69"/>
      <c r="M455" s="69"/>
      <c r="N455" s="69"/>
      <c r="O455" s="71">
        <v>151</v>
      </c>
      <c r="Q455" s="88" t="s">
        <v>1050</v>
      </c>
      <c r="R455" s="89">
        <v>1118.8711762701337</v>
      </c>
      <c r="S455" s="89">
        <v>5537.9923240387307</v>
      </c>
      <c r="T455" s="89">
        <f t="shared" si="16"/>
        <v>6656.8635003088639</v>
      </c>
      <c r="X455" s="28" t="s">
        <v>1050</v>
      </c>
      <c r="Y455" s="28">
        <v>151</v>
      </c>
    </row>
    <row r="456" spans="1:25" ht="15" x14ac:dyDescent="0.25">
      <c r="A456" s="78" t="s">
        <v>129</v>
      </c>
      <c r="B456" s="78" t="s">
        <v>130</v>
      </c>
      <c r="C456" s="78" t="s">
        <v>1053</v>
      </c>
      <c r="D456" s="78" t="s">
        <v>1052</v>
      </c>
      <c r="E456" s="66">
        <v>721</v>
      </c>
      <c r="F456" s="67">
        <v>722</v>
      </c>
      <c r="G456" s="86">
        <v>748</v>
      </c>
      <c r="H456" s="72"/>
      <c r="J456" s="69"/>
      <c r="K456" s="69"/>
      <c r="L456" s="69"/>
      <c r="M456" s="69"/>
      <c r="N456" s="69"/>
      <c r="O456" s="71">
        <v>388</v>
      </c>
      <c r="Q456" s="88" t="s">
        <v>1052</v>
      </c>
      <c r="R456" s="89">
        <v>9735.2774116326418</v>
      </c>
      <c r="S456" s="89">
        <v>22703.349877853372</v>
      </c>
      <c r="T456" s="89">
        <f t="shared" si="16"/>
        <v>32438.627289486016</v>
      </c>
      <c r="X456" s="28" t="s">
        <v>1052</v>
      </c>
      <c r="Y456" s="28">
        <v>388</v>
      </c>
    </row>
    <row r="457" spans="1:25" ht="15" x14ac:dyDescent="0.25">
      <c r="A457" s="78" t="s">
        <v>129</v>
      </c>
      <c r="B457" s="78" t="s">
        <v>130</v>
      </c>
      <c r="C457" s="78" t="s">
        <v>1055</v>
      </c>
      <c r="D457" s="78" t="s">
        <v>1054</v>
      </c>
      <c r="E457" s="66">
        <v>2267</v>
      </c>
      <c r="F457" s="67">
        <v>2273</v>
      </c>
      <c r="G457" s="86">
        <v>2304</v>
      </c>
      <c r="H457" s="72"/>
      <c r="J457" s="69"/>
      <c r="K457" s="69"/>
      <c r="L457" s="69"/>
      <c r="M457" s="69"/>
      <c r="N457" s="69"/>
      <c r="O457" s="71">
        <v>1030</v>
      </c>
      <c r="Q457" s="88" t="s">
        <v>1054</v>
      </c>
      <c r="R457" s="89">
        <v>14282.487517844384</v>
      </c>
      <c r="S457" s="89">
        <v>38542.452260430524</v>
      </c>
      <c r="T457" s="89">
        <f t="shared" si="16"/>
        <v>52824.939778274907</v>
      </c>
      <c r="X457" s="28" t="s">
        <v>1054</v>
      </c>
      <c r="Y457" s="28">
        <v>1030</v>
      </c>
    </row>
    <row r="458" spans="1:25" ht="15" x14ac:dyDescent="0.25">
      <c r="A458" s="78" t="s">
        <v>129</v>
      </c>
      <c r="B458" s="78" t="s">
        <v>130</v>
      </c>
      <c r="C458" s="78" t="s">
        <v>1057</v>
      </c>
      <c r="D458" s="78" t="s">
        <v>1056</v>
      </c>
      <c r="E458" s="66">
        <v>796</v>
      </c>
      <c r="F458" s="67">
        <v>802</v>
      </c>
      <c r="G458" s="86">
        <v>887</v>
      </c>
      <c r="H458" s="72"/>
      <c r="J458" s="69"/>
      <c r="K458" s="69"/>
      <c r="L458" s="69"/>
      <c r="M458" s="69"/>
      <c r="N458" s="69"/>
      <c r="O458" s="71">
        <v>599</v>
      </c>
      <c r="Q458" s="88" t="s">
        <v>1056</v>
      </c>
      <c r="R458" s="89">
        <v>5055.3179747644654</v>
      </c>
      <c r="S458" s="89">
        <v>22064.40508427838</v>
      </c>
      <c r="T458" s="89">
        <f t="shared" si="16"/>
        <v>27119.723059042844</v>
      </c>
      <c r="X458" s="28" t="s">
        <v>1056</v>
      </c>
      <c r="Y458" s="28">
        <v>599</v>
      </c>
    </row>
    <row r="459" spans="1:25" ht="15" x14ac:dyDescent="0.25">
      <c r="A459" s="78" t="s">
        <v>129</v>
      </c>
      <c r="B459" s="78" t="s">
        <v>130</v>
      </c>
      <c r="C459" s="78" t="s">
        <v>1059</v>
      </c>
      <c r="D459" s="78" t="s">
        <v>1058</v>
      </c>
      <c r="E459" s="66">
        <v>617</v>
      </c>
      <c r="F459" s="67">
        <v>619</v>
      </c>
      <c r="G459" s="86">
        <v>639</v>
      </c>
      <c r="H459" s="72"/>
      <c r="J459" s="69"/>
      <c r="K459" s="69"/>
      <c r="L459" s="69"/>
      <c r="M459" s="69"/>
      <c r="N459" s="69"/>
      <c r="O459" s="71">
        <v>342</v>
      </c>
      <c r="Q459" s="88" t="s">
        <v>1058</v>
      </c>
      <c r="R459" s="89">
        <v>5623.3988917058141</v>
      </c>
      <c r="S459" s="89">
        <v>15231.400406034798</v>
      </c>
      <c r="T459" s="89">
        <f t="shared" si="16"/>
        <v>20854.79929774061</v>
      </c>
      <c r="X459" s="28" t="s">
        <v>1058</v>
      </c>
      <c r="Y459" s="28">
        <v>342</v>
      </c>
    </row>
    <row r="460" spans="1:25" ht="15" x14ac:dyDescent="0.25">
      <c r="A460" s="64" t="s">
        <v>133</v>
      </c>
      <c r="B460" s="64" t="s">
        <v>134</v>
      </c>
      <c r="C460" s="64" t="s">
        <v>1061</v>
      </c>
      <c r="D460" s="64" t="s">
        <v>1060</v>
      </c>
      <c r="E460" s="66">
        <v>89</v>
      </c>
      <c r="F460" s="67">
        <v>100</v>
      </c>
      <c r="G460" s="86">
        <v>115</v>
      </c>
      <c r="H460" s="72"/>
      <c r="J460" s="69"/>
      <c r="K460" s="69"/>
      <c r="L460" s="69"/>
      <c r="M460" s="69"/>
      <c r="N460" s="69"/>
      <c r="O460" s="71">
        <v>74</v>
      </c>
      <c r="Q460" s="88" t="s">
        <v>1060</v>
      </c>
      <c r="R460" s="89">
        <v>4551.9406427650665</v>
      </c>
      <c r="S460" s="89">
        <v>5022.8034168574432</v>
      </c>
      <c r="T460" s="89">
        <f t="shared" si="16"/>
        <v>9574.7440596225097</v>
      </c>
      <c r="X460" s="28" t="s">
        <v>1060</v>
      </c>
      <c r="Y460" s="28">
        <v>74</v>
      </c>
    </row>
    <row r="461" spans="1:25" ht="15" x14ac:dyDescent="0.25">
      <c r="A461" s="64" t="s">
        <v>133</v>
      </c>
      <c r="B461" s="64" t="s">
        <v>134</v>
      </c>
      <c r="C461" s="64" t="s">
        <v>1063</v>
      </c>
      <c r="D461" s="64" t="s">
        <v>1062</v>
      </c>
      <c r="E461" s="66">
        <v>48</v>
      </c>
      <c r="F461" s="67">
        <v>55</v>
      </c>
      <c r="G461" s="86">
        <v>62</v>
      </c>
      <c r="H461" s="72"/>
      <c r="J461" s="69"/>
      <c r="K461" s="69"/>
      <c r="L461" s="69"/>
      <c r="M461" s="69"/>
      <c r="N461" s="69"/>
      <c r="O461" s="71">
        <v>49</v>
      </c>
      <c r="Q461" s="88" t="s">
        <v>1062</v>
      </c>
      <c r="R461" s="89">
        <v>875.03414769456526</v>
      </c>
      <c r="S461" s="89">
        <v>2945.9975835262389</v>
      </c>
      <c r="T461" s="89">
        <f t="shared" si="16"/>
        <v>3821.0317312208044</v>
      </c>
      <c r="X461" s="28" t="s">
        <v>1062</v>
      </c>
      <c r="Y461" s="28">
        <v>49</v>
      </c>
    </row>
    <row r="462" spans="1:25" ht="15" x14ac:dyDescent="0.25">
      <c r="A462" s="64" t="s">
        <v>133</v>
      </c>
      <c r="B462" s="64" t="s">
        <v>134</v>
      </c>
      <c r="C462" s="64" t="s">
        <v>1065</v>
      </c>
      <c r="D462" s="64" t="s">
        <v>1064</v>
      </c>
      <c r="E462" s="66">
        <v>142</v>
      </c>
      <c r="F462" s="67">
        <v>158</v>
      </c>
      <c r="G462" s="86">
        <v>167</v>
      </c>
      <c r="H462" s="72"/>
      <c r="J462" s="69"/>
      <c r="K462" s="69"/>
      <c r="L462" s="69"/>
      <c r="M462" s="69"/>
      <c r="N462" s="69"/>
      <c r="O462" s="71">
        <v>113</v>
      </c>
      <c r="Q462" s="88" t="s">
        <v>1064</v>
      </c>
      <c r="R462" s="89">
        <v>2208.7126476703274</v>
      </c>
      <c r="S462" s="89">
        <v>6761.5714106141877</v>
      </c>
      <c r="T462" s="89">
        <f t="shared" si="16"/>
        <v>8970.2840582845147</v>
      </c>
      <c r="X462" s="28" t="s">
        <v>1064</v>
      </c>
      <c r="Y462" s="28">
        <v>113</v>
      </c>
    </row>
    <row r="463" spans="1:25" ht="15" x14ac:dyDescent="0.25">
      <c r="A463" s="64" t="s">
        <v>133</v>
      </c>
      <c r="B463" s="64" t="s">
        <v>134</v>
      </c>
      <c r="C463" s="64" t="s">
        <v>1067</v>
      </c>
      <c r="D463" s="64" t="s">
        <v>1066</v>
      </c>
      <c r="E463" s="66">
        <v>127</v>
      </c>
      <c r="F463" s="67">
        <v>131</v>
      </c>
      <c r="G463" s="86">
        <v>158</v>
      </c>
      <c r="H463" s="72"/>
      <c r="J463" s="69"/>
      <c r="K463" s="69"/>
      <c r="L463" s="69"/>
      <c r="M463" s="69"/>
      <c r="N463" s="69"/>
      <c r="O463" s="71">
        <v>103</v>
      </c>
      <c r="Q463" s="88" t="s">
        <v>1066</v>
      </c>
      <c r="R463" s="89">
        <v>2885.4603862596196</v>
      </c>
      <c r="S463" s="89">
        <v>5804.6350041715723</v>
      </c>
      <c r="T463" s="89">
        <f t="shared" si="16"/>
        <v>8690.0953904311918</v>
      </c>
      <c r="X463" s="28" t="s">
        <v>1066</v>
      </c>
      <c r="Y463" s="28">
        <v>103</v>
      </c>
    </row>
    <row r="464" spans="1:25" ht="15" x14ac:dyDescent="0.25">
      <c r="A464" s="64" t="s">
        <v>133</v>
      </c>
      <c r="B464" s="64" t="s">
        <v>134</v>
      </c>
      <c r="C464" s="64" t="s">
        <v>1069</v>
      </c>
      <c r="D464" s="64" t="s">
        <v>1068</v>
      </c>
      <c r="E464" s="66">
        <v>97</v>
      </c>
      <c r="F464" s="67">
        <v>114</v>
      </c>
      <c r="G464" s="86">
        <v>119</v>
      </c>
      <c r="H464" s="72"/>
      <c r="J464" s="69"/>
      <c r="K464" s="69"/>
      <c r="L464" s="69"/>
      <c r="M464" s="69"/>
      <c r="N464" s="69"/>
      <c r="O464" s="71">
        <v>78</v>
      </c>
      <c r="Q464" s="88" t="s">
        <v>1068</v>
      </c>
      <c r="R464" s="89">
        <v>2529.8560027638396</v>
      </c>
      <c r="S464" s="89">
        <v>4477.8059721450536</v>
      </c>
      <c r="T464" s="89">
        <f t="shared" si="16"/>
        <v>7007.6619749088932</v>
      </c>
      <c r="X464" s="28" t="s">
        <v>1068</v>
      </c>
      <c r="Y464" s="28">
        <v>78</v>
      </c>
    </row>
    <row r="465" spans="1:25" ht="15" x14ac:dyDescent="0.25">
      <c r="A465" s="64" t="s">
        <v>133</v>
      </c>
      <c r="B465" s="64" t="s">
        <v>134</v>
      </c>
      <c r="C465" s="64" t="s">
        <v>1071</v>
      </c>
      <c r="D465" s="64" t="s">
        <v>1070</v>
      </c>
      <c r="E465" s="66">
        <v>17</v>
      </c>
      <c r="F465" s="67">
        <v>19</v>
      </c>
      <c r="G465" s="86">
        <v>20</v>
      </c>
      <c r="H465" s="72"/>
      <c r="J465" s="69"/>
      <c r="K465" s="69"/>
      <c r="L465" s="69"/>
      <c r="M465" s="69"/>
      <c r="N465" s="69"/>
      <c r="O465" s="71">
        <v>14</v>
      </c>
      <c r="Q465" s="88" t="s">
        <v>1070</v>
      </c>
      <c r="R465" s="89">
        <v>413.32463322704336</v>
      </c>
      <c r="S465" s="89">
        <v>760.54855768790708</v>
      </c>
      <c r="T465" s="89">
        <f t="shared" si="16"/>
        <v>1173.8731909149506</v>
      </c>
      <c r="X465" s="28" t="s">
        <v>1070</v>
      </c>
      <c r="Y465" s="28">
        <v>14</v>
      </c>
    </row>
    <row r="466" spans="1:25" ht="15" x14ac:dyDescent="0.25">
      <c r="A466" s="64" t="s">
        <v>133</v>
      </c>
      <c r="B466" s="64" t="s">
        <v>134</v>
      </c>
      <c r="C466" s="64" t="s">
        <v>1073</v>
      </c>
      <c r="D466" s="64" t="s">
        <v>1072</v>
      </c>
      <c r="E466" s="66">
        <v>10</v>
      </c>
      <c r="F466" s="67">
        <v>11</v>
      </c>
      <c r="G466" s="86">
        <v>19</v>
      </c>
      <c r="H466" s="72"/>
      <c r="J466" s="69"/>
      <c r="K466" s="69"/>
      <c r="L466" s="69"/>
      <c r="M466" s="69"/>
      <c r="N466" s="69"/>
      <c r="O466" s="71">
        <v>18</v>
      </c>
      <c r="Q466" s="88" t="s">
        <v>1072</v>
      </c>
      <c r="R466" s="89">
        <v>542.22936498029935</v>
      </c>
      <c r="S466" s="89">
        <v>965.33478655827798</v>
      </c>
      <c r="T466" s="89">
        <f t="shared" si="16"/>
        <v>1507.5641515385773</v>
      </c>
      <c r="X466" s="28" t="s">
        <v>1072</v>
      </c>
      <c r="Y466" s="28">
        <v>18</v>
      </c>
    </row>
    <row r="467" spans="1:25" ht="15" x14ac:dyDescent="0.25">
      <c r="A467" s="64" t="s">
        <v>133</v>
      </c>
      <c r="B467" s="64" t="s">
        <v>134</v>
      </c>
      <c r="C467" s="64" t="s">
        <v>1075</v>
      </c>
      <c r="D467" s="64" t="s">
        <v>1074</v>
      </c>
      <c r="E467" s="66">
        <v>101</v>
      </c>
      <c r="F467" s="67">
        <v>101</v>
      </c>
      <c r="G467" s="86">
        <v>107</v>
      </c>
      <c r="H467" s="72"/>
      <c r="J467" s="69"/>
      <c r="K467" s="69"/>
      <c r="L467" s="69"/>
      <c r="M467" s="69"/>
      <c r="N467" s="69"/>
      <c r="O467" s="71">
        <v>91</v>
      </c>
      <c r="Q467" s="88" t="s">
        <v>1074</v>
      </c>
      <c r="R467" s="89">
        <v>1505.8941210603175</v>
      </c>
      <c r="S467" s="89">
        <v>5063.1217036790604</v>
      </c>
      <c r="T467" s="89">
        <f t="shared" si="16"/>
        <v>6569.0158247393774</v>
      </c>
      <c r="X467" s="28" t="s">
        <v>1074</v>
      </c>
      <c r="Y467" s="28">
        <v>91</v>
      </c>
    </row>
    <row r="468" spans="1:25" ht="15" x14ac:dyDescent="0.25">
      <c r="A468" s="64" t="s">
        <v>133</v>
      </c>
      <c r="B468" s="64" t="s">
        <v>134</v>
      </c>
      <c r="C468" s="64" t="s">
        <v>1077</v>
      </c>
      <c r="D468" s="64" t="s">
        <v>1076</v>
      </c>
      <c r="E468" s="66">
        <v>64</v>
      </c>
      <c r="F468" s="67">
        <v>64</v>
      </c>
      <c r="G468" s="86">
        <v>68</v>
      </c>
      <c r="H468" s="72"/>
      <c r="J468" s="69"/>
      <c r="K468" s="69"/>
      <c r="L468" s="69"/>
      <c r="M468" s="69"/>
      <c r="N468" s="69"/>
      <c r="O468" s="71">
        <v>48</v>
      </c>
      <c r="Q468" s="88" t="s">
        <v>1076</v>
      </c>
      <c r="R468" s="89">
        <v>723.10712708900439</v>
      </c>
      <c r="S468" s="89">
        <v>2177.0300348268779</v>
      </c>
      <c r="T468" s="89">
        <f t="shared" si="16"/>
        <v>2900.1371619158822</v>
      </c>
      <c r="X468" s="28" t="s">
        <v>1076</v>
      </c>
      <c r="Y468" s="28">
        <v>48</v>
      </c>
    </row>
    <row r="469" spans="1:25" ht="15" x14ac:dyDescent="0.25">
      <c r="A469" s="64" t="s">
        <v>133</v>
      </c>
      <c r="B469" s="64" t="s">
        <v>134</v>
      </c>
      <c r="C469" s="64" t="s">
        <v>1079</v>
      </c>
      <c r="D469" s="64" t="s">
        <v>1078</v>
      </c>
      <c r="E469" s="66">
        <v>106</v>
      </c>
      <c r="F469" s="67">
        <v>116</v>
      </c>
      <c r="G469" s="86">
        <v>116</v>
      </c>
      <c r="H469" s="72"/>
      <c r="J469" s="69"/>
      <c r="K469" s="69"/>
      <c r="L469" s="69"/>
      <c r="M469" s="69"/>
      <c r="N469" s="69"/>
      <c r="O469" s="71">
        <v>80</v>
      </c>
      <c r="Q469" s="88" t="s">
        <v>1078</v>
      </c>
      <c r="R469" s="89">
        <v>1766.1253252601432</v>
      </c>
      <c r="S469" s="89">
        <v>4357.5535716600743</v>
      </c>
      <c r="T469" s="89">
        <f t="shared" si="16"/>
        <v>6123.6788969202171</v>
      </c>
      <c r="X469" s="28" t="s">
        <v>1078</v>
      </c>
      <c r="Y469" s="28">
        <v>80</v>
      </c>
    </row>
    <row r="470" spans="1:25" ht="15" x14ac:dyDescent="0.25">
      <c r="A470" s="64" t="s">
        <v>133</v>
      </c>
      <c r="B470" s="64" t="s">
        <v>134</v>
      </c>
      <c r="C470" s="64" t="s">
        <v>1081</v>
      </c>
      <c r="D470" s="64" t="s">
        <v>1080</v>
      </c>
      <c r="E470" s="66">
        <v>761</v>
      </c>
      <c r="F470" s="67">
        <v>827</v>
      </c>
      <c r="G470" s="86">
        <v>900</v>
      </c>
      <c r="H470" s="72"/>
      <c r="J470" s="69"/>
      <c r="K470" s="69"/>
      <c r="L470" s="69"/>
      <c r="M470" s="69"/>
      <c r="N470" s="69"/>
      <c r="O470" s="71">
        <v>680</v>
      </c>
      <c r="Q470" s="88" t="s">
        <v>1080</v>
      </c>
      <c r="R470" s="89">
        <v>14680.017545047602</v>
      </c>
      <c r="S470" s="89">
        <v>43057.435161091737</v>
      </c>
      <c r="T470" s="89">
        <f t="shared" si="16"/>
        <v>57737.452706139338</v>
      </c>
      <c r="X470" s="28" t="s">
        <v>1080</v>
      </c>
      <c r="Y470" s="28">
        <v>680</v>
      </c>
    </row>
    <row r="471" spans="1:25" ht="15" x14ac:dyDescent="0.25">
      <c r="A471" s="64" t="s">
        <v>133</v>
      </c>
      <c r="B471" s="64" t="s">
        <v>134</v>
      </c>
      <c r="C471" s="64" t="s">
        <v>1083</v>
      </c>
      <c r="D471" s="64" t="s">
        <v>1082</v>
      </c>
      <c r="E471" s="66">
        <v>97</v>
      </c>
      <c r="F471" s="67">
        <v>124</v>
      </c>
      <c r="G471" s="86">
        <v>132</v>
      </c>
      <c r="H471" s="72"/>
      <c r="J471" s="69"/>
      <c r="K471" s="69"/>
      <c r="L471" s="69"/>
      <c r="M471" s="69"/>
      <c r="N471" s="69"/>
      <c r="O471" s="71">
        <v>94</v>
      </c>
      <c r="Q471" s="88" t="s">
        <v>1082</v>
      </c>
      <c r="R471" s="89">
        <v>3090.0917875843606</v>
      </c>
      <c r="S471" s="89">
        <v>5399.7141099378314</v>
      </c>
      <c r="T471" s="89">
        <f t="shared" si="16"/>
        <v>8489.805897522192</v>
      </c>
      <c r="X471" s="28" t="s">
        <v>1082</v>
      </c>
      <c r="Y471" s="28">
        <v>94</v>
      </c>
    </row>
    <row r="472" spans="1:25" ht="15" x14ac:dyDescent="0.25">
      <c r="A472" s="64" t="s">
        <v>133</v>
      </c>
      <c r="B472" s="64" t="s">
        <v>134</v>
      </c>
      <c r="C472" s="64" t="s">
        <v>1085</v>
      </c>
      <c r="D472" s="64" t="s">
        <v>1084</v>
      </c>
      <c r="E472" s="66">
        <v>220</v>
      </c>
      <c r="F472" s="67">
        <v>224</v>
      </c>
      <c r="G472" s="86">
        <v>238</v>
      </c>
      <c r="H472" s="72"/>
      <c r="J472" s="69"/>
      <c r="K472" s="69"/>
      <c r="L472" s="69"/>
      <c r="M472" s="69"/>
      <c r="N472" s="69"/>
      <c r="O472" s="71">
        <v>137</v>
      </c>
      <c r="Q472" s="88" t="s">
        <v>1084</v>
      </c>
      <c r="R472" s="89">
        <v>4003.5337650998413</v>
      </c>
      <c r="S472" s="89">
        <v>7659.3418819897488</v>
      </c>
      <c r="T472" s="89">
        <f t="shared" si="16"/>
        <v>11662.87564708959</v>
      </c>
      <c r="X472" s="28" t="s">
        <v>1084</v>
      </c>
      <c r="Y472" s="28">
        <v>137</v>
      </c>
    </row>
    <row r="473" spans="1:25" ht="15" x14ac:dyDescent="0.25">
      <c r="A473" s="64" t="s">
        <v>133</v>
      </c>
      <c r="B473" s="64" t="s">
        <v>134</v>
      </c>
      <c r="C473" s="64" t="s">
        <v>1087</v>
      </c>
      <c r="D473" s="64" t="s">
        <v>1086</v>
      </c>
      <c r="E473" s="66">
        <v>97</v>
      </c>
      <c r="F473" s="67">
        <v>103</v>
      </c>
      <c r="G473" s="86">
        <v>112</v>
      </c>
      <c r="H473" s="72"/>
      <c r="J473" s="69"/>
      <c r="K473" s="69"/>
      <c r="L473" s="69"/>
      <c r="M473" s="69"/>
      <c r="N473" s="69"/>
      <c r="O473" s="71">
        <v>65</v>
      </c>
      <c r="Q473" s="88" t="s">
        <v>1086</v>
      </c>
      <c r="R473" s="89">
        <v>1565.9801343155962</v>
      </c>
      <c r="S473" s="89">
        <v>3320.2674365684616</v>
      </c>
      <c r="T473" s="89">
        <f t="shared" si="16"/>
        <v>4886.2475708840575</v>
      </c>
      <c r="X473" s="28" t="s">
        <v>1086</v>
      </c>
      <c r="Y473" s="28">
        <v>65</v>
      </c>
    </row>
    <row r="474" spans="1:25" ht="15" x14ac:dyDescent="0.25">
      <c r="A474" s="64" t="s">
        <v>133</v>
      </c>
      <c r="B474" s="64" t="s">
        <v>134</v>
      </c>
      <c r="C474" s="64" t="s">
        <v>1089</v>
      </c>
      <c r="D474" s="64" t="s">
        <v>1088</v>
      </c>
      <c r="E474" s="66">
        <v>27</v>
      </c>
      <c r="F474" s="67">
        <v>27</v>
      </c>
      <c r="G474" s="86">
        <v>30</v>
      </c>
      <c r="H474" s="72"/>
      <c r="J474" s="69"/>
      <c r="K474" s="69"/>
      <c r="L474" s="69"/>
      <c r="M474" s="69"/>
      <c r="N474" s="69"/>
      <c r="O474" s="71">
        <v>29</v>
      </c>
      <c r="Q474" s="88" t="s">
        <v>1088</v>
      </c>
      <c r="R474" s="89">
        <v>952.45260923551405</v>
      </c>
      <c r="S474" s="89">
        <v>1719.4373790663335</v>
      </c>
      <c r="T474" s="89">
        <f t="shared" si="16"/>
        <v>2671.8899883018476</v>
      </c>
      <c r="X474" s="28" t="s">
        <v>1088</v>
      </c>
      <c r="Y474" s="28">
        <v>29</v>
      </c>
    </row>
    <row r="475" spans="1:25" ht="15" x14ac:dyDescent="0.25">
      <c r="A475" s="64" t="s">
        <v>133</v>
      </c>
      <c r="B475" s="64" t="s">
        <v>134</v>
      </c>
      <c r="C475" s="64" t="s">
        <v>1091</v>
      </c>
      <c r="D475" s="64" t="s">
        <v>1090</v>
      </c>
      <c r="E475" s="66">
        <v>1697</v>
      </c>
      <c r="F475" s="67">
        <v>1767</v>
      </c>
      <c r="G475" s="86">
        <v>1825</v>
      </c>
      <c r="H475" s="72"/>
      <c r="J475" s="69"/>
      <c r="K475" s="69"/>
      <c r="L475" s="69"/>
      <c r="M475" s="69"/>
      <c r="N475" s="69"/>
      <c r="O475" s="71">
        <v>994</v>
      </c>
      <c r="Q475" s="88" t="s">
        <v>1090</v>
      </c>
      <c r="R475" s="89">
        <v>35289.161294086902</v>
      </c>
      <c r="S475" s="89">
        <v>69904.468221434945</v>
      </c>
      <c r="T475" s="89">
        <f t="shared" si="16"/>
        <v>105193.62951552184</v>
      </c>
      <c r="X475" s="28" t="s">
        <v>1090</v>
      </c>
      <c r="Y475" s="28">
        <v>994</v>
      </c>
    </row>
    <row r="476" spans="1:25" ht="15" x14ac:dyDescent="0.25">
      <c r="A476" s="64" t="s">
        <v>133</v>
      </c>
      <c r="B476" s="64" t="s">
        <v>134</v>
      </c>
      <c r="C476" s="64" t="s">
        <v>1093</v>
      </c>
      <c r="D476" s="64" t="s">
        <v>1092</v>
      </c>
      <c r="E476" s="66">
        <v>104</v>
      </c>
      <c r="F476" s="67">
        <v>106</v>
      </c>
      <c r="G476" s="86">
        <v>118</v>
      </c>
      <c r="H476" s="72"/>
      <c r="J476" s="69"/>
      <c r="K476" s="69"/>
      <c r="L476" s="69"/>
      <c r="M476" s="69"/>
      <c r="N476" s="69"/>
      <c r="O476" s="71">
        <v>81</v>
      </c>
      <c r="Q476" s="88" t="s">
        <v>1092</v>
      </c>
      <c r="R476" s="89">
        <v>1783.137922463226</v>
      </c>
      <c r="S476" s="89">
        <v>4259.5726810695669</v>
      </c>
      <c r="T476" s="89">
        <f t="shared" si="16"/>
        <v>6042.7106035327924</v>
      </c>
      <c r="X476" s="28" t="s">
        <v>1092</v>
      </c>
      <c r="Y476" s="28">
        <v>81</v>
      </c>
    </row>
    <row r="477" spans="1:25" ht="15" x14ac:dyDescent="0.25">
      <c r="A477" s="64" t="s">
        <v>133</v>
      </c>
      <c r="B477" s="64" t="s">
        <v>134</v>
      </c>
      <c r="C477" s="64" t="s">
        <v>1095</v>
      </c>
      <c r="D477" s="64" t="s">
        <v>1094</v>
      </c>
      <c r="E477" s="66">
        <v>115</v>
      </c>
      <c r="F477" s="67">
        <v>115</v>
      </c>
      <c r="G477" s="86">
        <v>126</v>
      </c>
      <c r="H477" s="72"/>
      <c r="J477" s="69"/>
      <c r="K477" s="69"/>
      <c r="L477" s="69"/>
      <c r="M477" s="69"/>
      <c r="N477" s="69"/>
      <c r="O477" s="71">
        <v>86</v>
      </c>
      <c r="Q477" s="88" t="s">
        <v>1094</v>
      </c>
      <c r="R477" s="89">
        <v>2281.8476860972869</v>
      </c>
      <c r="S477" s="89">
        <v>4878.7974327713764</v>
      </c>
      <c r="T477" s="89">
        <f t="shared" si="16"/>
        <v>7160.6451188686633</v>
      </c>
      <c r="X477" s="28" t="s">
        <v>1094</v>
      </c>
      <c r="Y477" s="28">
        <v>86</v>
      </c>
    </row>
    <row r="478" spans="1:25" ht="15" x14ac:dyDescent="0.25">
      <c r="A478" s="64" t="s">
        <v>133</v>
      </c>
      <c r="B478" s="64" t="s">
        <v>134</v>
      </c>
      <c r="C478" s="64" t="s">
        <v>1097</v>
      </c>
      <c r="D478" s="64" t="s">
        <v>1096</v>
      </c>
      <c r="E478" s="66">
        <v>308</v>
      </c>
      <c r="F478" s="67">
        <v>330</v>
      </c>
      <c r="G478" s="86">
        <v>338</v>
      </c>
      <c r="H478" s="72"/>
      <c r="J478" s="69"/>
      <c r="K478" s="69"/>
      <c r="L478" s="69"/>
      <c r="M478" s="69"/>
      <c r="N478" s="69"/>
      <c r="O478" s="71">
        <v>197</v>
      </c>
      <c r="Q478" s="88" t="s">
        <v>1096</v>
      </c>
      <c r="R478" s="89">
        <v>3628.7755735232563</v>
      </c>
      <c r="S478" s="89">
        <v>9695.1354264899037</v>
      </c>
      <c r="T478" s="89">
        <f t="shared" si="16"/>
        <v>13323.91100001316</v>
      </c>
      <c r="X478" s="28" t="s">
        <v>1096</v>
      </c>
      <c r="Y478" s="28">
        <v>197</v>
      </c>
    </row>
    <row r="479" spans="1:25" ht="15" x14ac:dyDescent="0.25">
      <c r="A479" s="64" t="s">
        <v>133</v>
      </c>
      <c r="B479" s="64" t="s">
        <v>134</v>
      </c>
      <c r="C479" s="64" t="s">
        <v>1099</v>
      </c>
      <c r="D479" s="64" t="s">
        <v>1098</v>
      </c>
      <c r="E479" s="66">
        <v>229</v>
      </c>
      <c r="F479" s="67">
        <v>229</v>
      </c>
      <c r="G479" s="86">
        <v>235</v>
      </c>
      <c r="H479" s="72"/>
      <c r="J479" s="69"/>
      <c r="K479" s="69"/>
      <c r="L479" s="69"/>
      <c r="M479" s="69"/>
      <c r="N479" s="69"/>
      <c r="O479" s="71">
        <v>198</v>
      </c>
      <c r="Q479" s="88" t="s">
        <v>1098</v>
      </c>
      <c r="R479" s="89">
        <v>2915.2669900921519</v>
      </c>
      <c r="S479" s="89">
        <v>10813.695590778336</v>
      </c>
      <c r="T479" s="89">
        <f t="shared" si="16"/>
        <v>13728.962580870488</v>
      </c>
      <c r="X479" s="28" t="s">
        <v>1098</v>
      </c>
      <c r="Y479" s="28">
        <v>198</v>
      </c>
    </row>
    <row r="480" spans="1:25" ht="15" x14ac:dyDescent="0.25">
      <c r="A480" s="64" t="s">
        <v>133</v>
      </c>
      <c r="B480" s="64" t="s">
        <v>134</v>
      </c>
      <c r="C480" s="64" t="s">
        <v>1101</v>
      </c>
      <c r="D480" s="64" t="s">
        <v>1100</v>
      </c>
      <c r="E480" s="66">
        <v>260</v>
      </c>
      <c r="F480" s="67">
        <v>271</v>
      </c>
      <c r="G480" s="86">
        <v>296</v>
      </c>
      <c r="H480" s="72"/>
      <c r="J480" s="69"/>
      <c r="K480" s="69"/>
      <c r="L480" s="69"/>
      <c r="M480" s="69"/>
      <c r="N480" s="69"/>
      <c r="O480" s="71">
        <v>273</v>
      </c>
      <c r="Q480" s="88" t="s">
        <v>1100</v>
      </c>
      <c r="R480" s="89">
        <v>4626.3727889986158</v>
      </c>
      <c r="S480" s="89">
        <v>17158.84447332066</v>
      </c>
      <c r="T480" s="89">
        <f t="shared" si="16"/>
        <v>21785.217262319275</v>
      </c>
      <c r="X480" s="28" t="s">
        <v>1100</v>
      </c>
      <c r="Y480" s="28">
        <v>273</v>
      </c>
    </row>
    <row r="481" spans="1:25" ht="15" x14ac:dyDescent="0.25">
      <c r="A481" s="64" t="s">
        <v>133</v>
      </c>
      <c r="B481" s="64" t="s">
        <v>134</v>
      </c>
      <c r="C481" s="64" t="s">
        <v>1103</v>
      </c>
      <c r="D481" s="64" t="s">
        <v>1102</v>
      </c>
      <c r="E481" s="66">
        <v>103</v>
      </c>
      <c r="F481" s="67">
        <v>113</v>
      </c>
      <c r="G481" s="86">
        <v>117</v>
      </c>
      <c r="H481" s="72"/>
      <c r="J481" s="69"/>
      <c r="K481" s="69"/>
      <c r="L481" s="69"/>
      <c r="M481" s="69"/>
      <c r="N481" s="69"/>
      <c r="O481" s="71">
        <v>73</v>
      </c>
      <c r="Q481" s="88" t="s">
        <v>1102</v>
      </c>
      <c r="R481" s="89">
        <v>1134.8519268705863</v>
      </c>
      <c r="S481" s="89">
        <v>3426.9600924871743</v>
      </c>
      <c r="T481" s="89">
        <f t="shared" si="16"/>
        <v>4561.8120193577606</v>
      </c>
      <c r="X481" s="28" t="s">
        <v>1102</v>
      </c>
      <c r="Y481" s="28">
        <v>73</v>
      </c>
    </row>
    <row r="482" spans="1:25" ht="15" x14ac:dyDescent="0.25">
      <c r="A482" s="64" t="s">
        <v>133</v>
      </c>
      <c r="B482" s="64" t="s">
        <v>134</v>
      </c>
      <c r="C482" s="64" t="s">
        <v>1105</v>
      </c>
      <c r="D482" s="64" t="s">
        <v>1104</v>
      </c>
      <c r="E482" s="66">
        <v>229</v>
      </c>
      <c r="F482" s="67">
        <v>251</v>
      </c>
      <c r="G482" s="86">
        <v>270</v>
      </c>
      <c r="H482" s="72"/>
      <c r="J482" s="69"/>
      <c r="K482" s="69"/>
      <c r="L482" s="69"/>
      <c r="M482" s="69"/>
      <c r="N482" s="69"/>
      <c r="O482" s="71">
        <v>184</v>
      </c>
      <c r="Q482" s="88" t="s">
        <v>1104</v>
      </c>
      <c r="R482" s="89">
        <v>5195.0691007271644</v>
      </c>
      <c r="S482" s="89">
        <v>10436.779553331311</v>
      </c>
      <c r="T482" s="89">
        <f t="shared" si="16"/>
        <v>15631.848654058474</v>
      </c>
      <c r="X482" s="28" t="s">
        <v>1104</v>
      </c>
      <c r="Y482" s="28">
        <v>184</v>
      </c>
    </row>
    <row r="483" spans="1:25" ht="15" x14ac:dyDescent="0.25">
      <c r="A483" s="64" t="s">
        <v>133</v>
      </c>
      <c r="B483" s="64" t="s">
        <v>134</v>
      </c>
      <c r="C483" s="64" t="s">
        <v>482</v>
      </c>
      <c r="D483" s="64" t="s">
        <v>1106</v>
      </c>
      <c r="E483" s="66">
        <v>42</v>
      </c>
      <c r="F483" s="67">
        <v>53</v>
      </c>
      <c r="G483" s="86">
        <v>56</v>
      </c>
      <c r="H483" s="72"/>
      <c r="J483" s="69"/>
      <c r="K483" s="69"/>
      <c r="L483" s="69"/>
      <c r="M483" s="69"/>
      <c r="N483" s="69"/>
      <c r="O483" s="71">
        <v>37</v>
      </c>
      <c r="Q483" s="88" t="s">
        <v>1106</v>
      </c>
      <c r="R483" s="89">
        <v>1180.123327504959</v>
      </c>
      <c r="S483" s="89">
        <v>1807.1200863563195</v>
      </c>
      <c r="T483" s="89">
        <f t="shared" si="16"/>
        <v>2987.2434138612784</v>
      </c>
      <c r="X483" s="28" t="s">
        <v>1106</v>
      </c>
      <c r="Y483" s="28">
        <v>37</v>
      </c>
    </row>
    <row r="484" spans="1:25" ht="15" x14ac:dyDescent="0.25">
      <c r="A484" s="64" t="s">
        <v>133</v>
      </c>
      <c r="B484" s="64" t="s">
        <v>134</v>
      </c>
      <c r="C484" s="64" t="s">
        <v>1108</v>
      </c>
      <c r="D484" s="64" t="s">
        <v>1107</v>
      </c>
      <c r="E484" s="66">
        <v>366</v>
      </c>
      <c r="F484" s="67">
        <v>374</v>
      </c>
      <c r="G484" s="86">
        <v>379</v>
      </c>
      <c r="H484" s="72"/>
      <c r="J484" s="69"/>
      <c r="K484" s="69"/>
      <c r="L484" s="69"/>
      <c r="M484" s="69"/>
      <c r="N484" s="69"/>
      <c r="O484" s="71">
        <v>210</v>
      </c>
      <c r="Q484" s="88" t="s">
        <v>1107</v>
      </c>
      <c r="R484" s="89">
        <v>2639.4379220621563</v>
      </c>
      <c r="S484" s="89">
        <v>11477.677863852789</v>
      </c>
      <c r="T484" s="89">
        <f t="shared" si="16"/>
        <v>14117.115785914944</v>
      </c>
      <c r="X484" s="28" t="s">
        <v>1107</v>
      </c>
      <c r="Y484" s="28">
        <v>210</v>
      </c>
    </row>
    <row r="485" spans="1:25" ht="15" x14ac:dyDescent="0.25">
      <c r="A485" s="64" t="s">
        <v>133</v>
      </c>
      <c r="B485" s="64" t="s">
        <v>134</v>
      </c>
      <c r="C485" s="64" t="s">
        <v>1110</v>
      </c>
      <c r="D485" s="64" t="s">
        <v>1109</v>
      </c>
      <c r="E485" s="66">
        <v>1893</v>
      </c>
      <c r="F485" s="67">
        <v>2032</v>
      </c>
      <c r="G485" s="86">
        <v>2085</v>
      </c>
      <c r="H485" s="72"/>
      <c r="J485" s="69"/>
      <c r="K485" s="69"/>
      <c r="L485" s="69"/>
      <c r="M485" s="69"/>
      <c r="N485" s="69"/>
      <c r="O485" s="71">
        <v>1194</v>
      </c>
      <c r="Q485" s="88" t="s">
        <v>1109</v>
      </c>
      <c r="R485" s="89">
        <v>29884.143969364588</v>
      </c>
      <c r="S485" s="89">
        <v>73200.799046853004</v>
      </c>
      <c r="T485" s="89">
        <f t="shared" si="16"/>
        <v>103084.94301621758</v>
      </c>
      <c r="X485" s="28" t="s">
        <v>1109</v>
      </c>
      <c r="Y485" s="28">
        <v>1194</v>
      </c>
    </row>
    <row r="486" spans="1:25" ht="15" x14ac:dyDescent="0.25">
      <c r="A486" s="64" t="s">
        <v>133</v>
      </c>
      <c r="B486" s="64" t="s">
        <v>134</v>
      </c>
      <c r="C486" s="64" t="s">
        <v>1112</v>
      </c>
      <c r="D486" s="64" t="s">
        <v>1111</v>
      </c>
      <c r="E486" s="66">
        <v>151</v>
      </c>
      <c r="F486" s="67">
        <v>161</v>
      </c>
      <c r="G486" s="86">
        <v>164</v>
      </c>
      <c r="H486" s="72"/>
      <c r="J486" s="69"/>
      <c r="K486" s="69"/>
      <c r="L486" s="69"/>
      <c r="M486" s="69"/>
      <c r="N486" s="69"/>
      <c r="O486" s="71">
        <v>97</v>
      </c>
      <c r="Q486" s="88" t="s">
        <v>1111</v>
      </c>
      <c r="R486" s="89">
        <v>2635.6125600501618</v>
      </c>
      <c r="S486" s="89">
        <v>5362.538126002537</v>
      </c>
      <c r="T486" s="89">
        <f t="shared" si="16"/>
        <v>7998.1506860526988</v>
      </c>
      <c r="X486" s="28" t="s">
        <v>1111</v>
      </c>
      <c r="Y486" s="28">
        <v>97</v>
      </c>
    </row>
    <row r="487" spans="1:25" ht="15" x14ac:dyDescent="0.25">
      <c r="A487" s="64" t="s">
        <v>133</v>
      </c>
      <c r="B487" s="64" t="s">
        <v>134</v>
      </c>
      <c r="C487" s="64" t="s">
        <v>1114</v>
      </c>
      <c r="D487" s="64" t="s">
        <v>1113</v>
      </c>
      <c r="E487" s="66">
        <v>79</v>
      </c>
      <c r="F487" s="67">
        <v>79</v>
      </c>
      <c r="G487" s="86">
        <v>96</v>
      </c>
      <c r="H487" s="72"/>
      <c r="J487" s="69"/>
      <c r="K487" s="69"/>
      <c r="L487" s="69"/>
      <c r="M487" s="69"/>
      <c r="N487" s="69"/>
      <c r="O487" s="71">
        <v>56</v>
      </c>
      <c r="Q487" s="88" t="s">
        <v>1113</v>
      </c>
      <c r="R487" s="89">
        <v>1157.2713513348961</v>
      </c>
      <c r="S487" s="89">
        <v>2455.5177983830408</v>
      </c>
      <c r="T487" s="89">
        <f t="shared" si="16"/>
        <v>3612.7891497179371</v>
      </c>
      <c r="X487" s="28" t="s">
        <v>1113</v>
      </c>
      <c r="Y487" s="28">
        <v>56</v>
      </c>
    </row>
    <row r="488" spans="1:25" ht="15" x14ac:dyDescent="0.25">
      <c r="A488" s="64" t="s">
        <v>133</v>
      </c>
      <c r="B488" s="64" t="s">
        <v>134</v>
      </c>
      <c r="C488" s="64" t="s">
        <v>1116</v>
      </c>
      <c r="D488" s="64" t="s">
        <v>1115</v>
      </c>
      <c r="E488" s="66">
        <v>1439</v>
      </c>
      <c r="F488" s="67">
        <v>1461</v>
      </c>
      <c r="G488" s="86">
        <v>1485</v>
      </c>
      <c r="H488" s="72"/>
      <c r="J488" s="69"/>
      <c r="K488" s="69"/>
      <c r="L488" s="69"/>
      <c r="M488" s="69"/>
      <c r="N488" s="69"/>
      <c r="O488" s="71">
        <v>779</v>
      </c>
      <c r="Q488" s="88" t="s">
        <v>1115</v>
      </c>
      <c r="R488" s="89">
        <v>18106.062577060431</v>
      </c>
      <c r="S488" s="89">
        <v>49529.213531907582</v>
      </c>
      <c r="T488" s="89">
        <f t="shared" si="16"/>
        <v>67635.276108968013</v>
      </c>
      <c r="X488" s="28" t="s">
        <v>1115</v>
      </c>
      <c r="Y488" s="28">
        <v>779</v>
      </c>
    </row>
    <row r="489" spans="1:25" ht="15" x14ac:dyDescent="0.25">
      <c r="A489" s="64" t="s">
        <v>133</v>
      </c>
      <c r="B489" s="64" t="s">
        <v>134</v>
      </c>
      <c r="C489" s="64" t="s">
        <v>1118</v>
      </c>
      <c r="D489" s="64" t="s">
        <v>1117</v>
      </c>
      <c r="E489" s="66">
        <v>59</v>
      </c>
      <c r="F489" s="67">
        <v>63</v>
      </c>
      <c r="G489" s="86">
        <v>69</v>
      </c>
      <c r="H489" s="72"/>
      <c r="J489" s="69"/>
      <c r="K489" s="69"/>
      <c r="L489" s="69"/>
      <c r="M489" s="69"/>
      <c r="N489" s="69"/>
      <c r="O489" s="71">
        <v>40</v>
      </c>
      <c r="Q489" s="88" t="s">
        <v>1117</v>
      </c>
      <c r="R489" s="89">
        <v>845.14287120509709</v>
      </c>
      <c r="S489" s="89">
        <v>2195.4547872375369</v>
      </c>
      <c r="T489" s="89">
        <f t="shared" si="16"/>
        <v>3040.5976584426339</v>
      </c>
      <c r="X489" s="28" t="s">
        <v>1117</v>
      </c>
      <c r="Y489" s="28">
        <v>40</v>
      </c>
    </row>
    <row r="490" spans="1:25" ht="15" x14ac:dyDescent="0.25">
      <c r="A490" s="64" t="s">
        <v>133</v>
      </c>
      <c r="B490" s="64" t="s">
        <v>134</v>
      </c>
      <c r="C490" s="64" t="s">
        <v>1120</v>
      </c>
      <c r="D490" s="64" t="s">
        <v>1119</v>
      </c>
      <c r="E490" s="66">
        <v>1631</v>
      </c>
      <c r="F490" s="67">
        <v>1657</v>
      </c>
      <c r="G490" s="86">
        <v>1765</v>
      </c>
      <c r="H490" s="72"/>
      <c r="J490" s="69"/>
      <c r="K490" s="69"/>
      <c r="L490" s="69"/>
      <c r="M490" s="69"/>
      <c r="N490" s="69"/>
      <c r="O490" s="71">
        <v>1019</v>
      </c>
      <c r="Q490" s="88" t="s">
        <v>1119</v>
      </c>
      <c r="R490" s="89">
        <v>45497.020663172669</v>
      </c>
      <c r="S490" s="89">
        <v>65792.023387242516</v>
      </c>
      <c r="T490" s="89">
        <f t="shared" si="16"/>
        <v>111289.04405041519</v>
      </c>
      <c r="X490" s="28" t="s">
        <v>1119</v>
      </c>
      <c r="Y490" s="28">
        <v>1019</v>
      </c>
    </row>
    <row r="491" spans="1:25" ht="15" x14ac:dyDescent="0.25">
      <c r="A491" s="64" t="s">
        <v>133</v>
      </c>
      <c r="B491" s="64" t="s">
        <v>134</v>
      </c>
      <c r="C491" s="64" t="s">
        <v>1122</v>
      </c>
      <c r="D491" s="64" t="s">
        <v>1121</v>
      </c>
      <c r="E491" s="66">
        <v>34</v>
      </c>
      <c r="F491" s="67">
        <v>39</v>
      </c>
      <c r="G491" s="86">
        <v>48</v>
      </c>
      <c r="H491" s="72"/>
      <c r="J491" s="69"/>
      <c r="K491" s="69"/>
      <c r="L491" s="69"/>
      <c r="M491" s="69"/>
      <c r="N491" s="69"/>
      <c r="O491" s="71">
        <v>34</v>
      </c>
      <c r="Q491" s="88" t="s">
        <v>1121</v>
      </c>
      <c r="R491" s="89">
        <v>1145.9036528107656</v>
      </c>
      <c r="S491" s="89">
        <v>1796.4406976982586</v>
      </c>
      <c r="T491" s="89">
        <f t="shared" si="16"/>
        <v>2942.3443505090245</v>
      </c>
      <c r="X491" s="28" t="s">
        <v>1121</v>
      </c>
      <c r="Y491" s="28">
        <v>34</v>
      </c>
    </row>
    <row r="492" spans="1:25" ht="15" x14ac:dyDescent="0.25">
      <c r="A492" s="64" t="s">
        <v>133</v>
      </c>
      <c r="B492" s="64" t="s">
        <v>134</v>
      </c>
      <c r="C492" s="64" t="s">
        <v>1124</v>
      </c>
      <c r="D492" s="64" t="s">
        <v>1123</v>
      </c>
      <c r="E492" s="66">
        <v>252</v>
      </c>
      <c r="F492" s="67">
        <v>247</v>
      </c>
      <c r="G492" s="86">
        <v>247</v>
      </c>
      <c r="H492" s="72"/>
      <c r="J492" s="69"/>
      <c r="K492" s="69"/>
      <c r="L492" s="69"/>
      <c r="M492" s="69"/>
      <c r="N492" s="69"/>
      <c r="O492" s="71">
        <v>161</v>
      </c>
      <c r="Q492" s="88" t="s">
        <v>1123</v>
      </c>
      <c r="R492" s="89">
        <v>1568.1199785072379</v>
      </c>
      <c r="S492" s="89">
        <v>8972.5527446467568</v>
      </c>
      <c r="T492" s="89">
        <f t="shared" si="16"/>
        <v>10540.672723153995</v>
      </c>
      <c r="X492" s="28" t="s">
        <v>1123</v>
      </c>
      <c r="Y492" s="28">
        <v>161</v>
      </c>
    </row>
    <row r="493" spans="1:25" ht="15" x14ac:dyDescent="0.25">
      <c r="A493" s="64" t="s">
        <v>133</v>
      </c>
      <c r="B493" s="64" t="s">
        <v>134</v>
      </c>
      <c r="C493" s="64" t="s">
        <v>1126</v>
      </c>
      <c r="D493" s="64" t="s">
        <v>1125</v>
      </c>
      <c r="E493" s="66">
        <v>87</v>
      </c>
      <c r="F493" s="67">
        <v>88</v>
      </c>
      <c r="G493" s="86">
        <v>107</v>
      </c>
      <c r="H493" s="72"/>
      <c r="J493" s="69"/>
      <c r="K493" s="69"/>
      <c r="L493" s="69"/>
      <c r="M493" s="69"/>
      <c r="N493" s="69"/>
      <c r="O493" s="71">
        <v>62</v>
      </c>
      <c r="Q493" s="88" t="s">
        <v>1125</v>
      </c>
      <c r="R493" s="89">
        <v>2858.0970256487531</v>
      </c>
      <c r="S493" s="89">
        <v>3441.0724438556995</v>
      </c>
      <c r="T493" s="89">
        <f t="shared" si="16"/>
        <v>6299.1694695044525</v>
      </c>
      <c r="X493" s="28" t="s">
        <v>1125</v>
      </c>
      <c r="Y493" s="28">
        <v>62</v>
      </c>
    </row>
    <row r="494" spans="1:25" ht="15" x14ac:dyDescent="0.25">
      <c r="A494" s="64" t="s">
        <v>133</v>
      </c>
      <c r="B494" s="64" t="s">
        <v>134</v>
      </c>
      <c r="C494" s="64" t="s">
        <v>1128</v>
      </c>
      <c r="D494" s="64" t="s">
        <v>1127</v>
      </c>
      <c r="E494" s="66">
        <v>28</v>
      </c>
      <c r="F494" s="67">
        <v>34</v>
      </c>
      <c r="G494" s="86">
        <v>39</v>
      </c>
      <c r="H494" s="72"/>
      <c r="J494" s="69"/>
      <c r="K494" s="69"/>
      <c r="L494" s="69"/>
      <c r="M494" s="69"/>
      <c r="N494" s="69"/>
      <c r="O494" s="71">
        <v>24</v>
      </c>
      <c r="Q494" s="88" t="s">
        <v>1127</v>
      </c>
      <c r="R494" s="89">
        <v>871.78623333981704</v>
      </c>
      <c r="S494" s="89">
        <v>1245.0944093576886</v>
      </c>
      <c r="T494" s="89">
        <f t="shared" si="16"/>
        <v>2116.8806426975057</v>
      </c>
      <c r="X494" s="28" t="s">
        <v>1127</v>
      </c>
      <c r="Y494" s="28">
        <v>24</v>
      </c>
    </row>
    <row r="495" spans="1:25" ht="15" x14ac:dyDescent="0.25">
      <c r="A495" s="64" t="s">
        <v>133</v>
      </c>
      <c r="B495" s="64" t="s">
        <v>134</v>
      </c>
      <c r="C495" s="64" t="s">
        <v>1130</v>
      </c>
      <c r="D495" s="64" t="s">
        <v>1129</v>
      </c>
      <c r="E495" s="66">
        <v>1393</v>
      </c>
      <c r="F495" s="67">
        <v>1608</v>
      </c>
      <c r="G495" s="86">
        <v>1718</v>
      </c>
      <c r="H495" s="72"/>
      <c r="J495" s="69"/>
      <c r="K495" s="69"/>
      <c r="L495" s="69"/>
      <c r="M495" s="69"/>
      <c r="N495" s="69"/>
      <c r="O495" s="71">
        <v>720</v>
      </c>
      <c r="Q495" s="88" t="s">
        <v>1129</v>
      </c>
      <c r="R495" s="89">
        <v>41975.262300786417</v>
      </c>
      <c r="S495" s="89">
        <v>48917.901432688093</v>
      </c>
      <c r="T495" s="89">
        <f t="shared" si="16"/>
        <v>90893.163733474503</v>
      </c>
      <c r="X495" s="28" t="s">
        <v>1129</v>
      </c>
      <c r="Y495" s="28">
        <v>720</v>
      </c>
    </row>
    <row r="496" spans="1:25" ht="15" x14ac:dyDescent="0.25">
      <c r="A496" s="64" t="s">
        <v>133</v>
      </c>
      <c r="B496" s="64" t="s">
        <v>134</v>
      </c>
      <c r="C496" s="64" t="s">
        <v>263</v>
      </c>
      <c r="D496" s="64" t="s">
        <v>1131</v>
      </c>
      <c r="E496" s="66">
        <v>86</v>
      </c>
      <c r="F496" s="67">
        <v>88</v>
      </c>
      <c r="G496" s="86">
        <v>101</v>
      </c>
      <c r="H496" s="72"/>
      <c r="J496" s="69"/>
      <c r="K496" s="69"/>
      <c r="L496" s="69"/>
      <c r="M496" s="69"/>
      <c r="N496" s="69"/>
      <c r="O496" s="71">
        <v>69</v>
      </c>
      <c r="Q496" s="88" t="s">
        <v>1131</v>
      </c>
      <c r="R496" s="89">
        <v>931.40889047871258</v>
      </c>
      <c r="S496" s="89">
        <v>3447.5701996854123</v>
      </c>
      <c r="T496" s="89">
        <f t="shared" si="16"/>
        <v>4378.9790901641245</v>
      </c>
      <c r="X496" s="28" t="s">
        <v>1131</v>
      </c>
      <c r="Y496" s="28">
        <v>69</v>
      </c>
    </row>
    <row r="497" spans="1:25" ht="15" x14ac:dyDescent="0.25">
      <c r="A497" s="64" t="s">
        <v>133</v>
      </c>
      <c r="B497" s="64" t="s">
        <v>134</v>
      </c>
      <c r="C497" s="64" t="s">
        <v>1133</v>
      </c>
      <c r="D497" s="64" t="s">
        <v>1132</v>
      </c>
      <c r="E497" s="66">
        <v>199</v>
      </c>
      <c r="F497" s="67">
        <v>208</v>
      </c>
      <c r="G497" s="86">
        <v>227</v>
      </c>
      <c r="H497" s="72"/>
      <c r="J497" s="69"/>
      <c r="K497" s="69"/>
      <c r="L497" s="69"/>
      <c r="M497" s="69"/>
      <c r="N497" s="69"/>
      <c r="O497" s="71">
        <v>132</v>
      </c>
      <c r="Q497" s="88" t="s">
        <v>1132</v>
      </c>
      <c r="R497" s="89">
        <v>2129.301851044685</v>
      </c>
      <c r="S497" s="89">
        <v>6015.9831104569721</v>
      </c>
      <c r="T497" s="89">
        <f t="shared" si="16"/>
        <v>8145.2849615016567</v>
      </c>
      <c r="X497" s="28" t="s">
        <v>1132</v>
      </c>
      <c r="Y497" s="28">
        <v>132</v>
      </c>
    </row>
    <row r="498" spans="1:25" ht="15" x14ac:dyDescent="0.25">
      <c r="A498" s="64" t="s">
        <v>133</v>
      </c>
      <c r="B498" s="64" t="s">
        <v>134</v>
      </c>
      <c r="C498" s="64" t="s">
        <v>1135</v>
      </c>
      <c r="D498" s="64" t="s">
        <v>1134</v>
      </c>
      <c r="E498" s="66">
        <v>248</v>
      </c>
      <c r="F498" s="67">
        <v>257</v>
      </c>
      <c r="G498" s="86">
        <v>281</v>
      </c>
      <c r="H498" s="72"/>
      <c r="J498" s="69"/>
      <c r="K498" s="69"/>
      <c r="L498" s="69"/>
      <c r="M498" s="69"/>
      <c r="N498" s="69"/>
      <c r="O498" s="71">
        <v>212</v>
      </c>
      <c r="Q498" s="88" t="s">
        <v>1134</v>
      </c>
      <c r="R498" s="89">
        <v>5788.8383089737126</v>
      </c>
      <c r="S498" s="89">
        <v>14897.229582424512</v>
      </c>
      <c r="T498" s="89">
        <f t="shared" si="16"/>
        <v>20686.067891398226</v>
      </c>
      <c r="X498" s="28" t="s">
        <v>1134</v>
      </c>
      <c r="Y498" s="28">
        <v>212</v>
      </c>
    </row>
    <row r="499" spans="1:25" ht="15" x14ac:dyDescent="0.25">
      <c r="A499" s="64" t="s">
        <v>133</v>
      </c>
      <c r="B499" s="64" t="s">
        <v>134</v>
      </c>
      <c r="C499" s="64" t="s">
        <v>1137</v>
      </c>
      <c r="D499" s="64" t="s">
        <v>1136</v>
      </c>
      <c r="E499" s="66">
        <v>171</v>
      </c>
      <c r="F499" s="67">
        <v>175</v>
      </c>
      <c r="G499" s="86">
        <v>206</v>
      </c>
      <c r="H499" s="72"/>
      <c r="J499" s="69"/>
      <c r="K499" s="69"/>
      <c r="L499" s="69"/>
      <c r="M499" s="69"/>
      <c r="N499" s="69"/>
      <c r="O499" s="71">
        <v>139</v>
      </c>
      <c r="Q499" s="88" t="s">
        <v>1136</v>
      </c>
      <c r="R499" s="89">
        <v>2396.8767207303526</v>
      </c>
      <c r="S499" s="89">
        <v>7618.2404572870419</v>
      </c>
      <c r="T499" s="89">
        <f t="shared" si="16"/>
        <v>10015.117178017394</v>
      </c>
      <c r="X499" s="28" t="s">
        <v>1136</v>
      </c>
      <c r="Y499" s="28">
        <v>139</v>
      </c>
    </row>
    <row r="500" spans="1:25" ht="15" x14ac:dyDescent="0.25">
      <c r="A500" s="64" t="s">
        <v>133</v>
      </c>
      <c r="B500" s="64" t="s">
        <v>134</v>
      </c>
      <c r="C500" s="64" t="s">
        <v>1139</v>
      </c>
      <c r="D500" s="64" t="s">
        <v>1138</v>
      </c>
      <c r="E500" s="66">
        <v>22</v>
      </c>
      <c r="F500" s="67">
        <v>25</v>
      </c>
      <c r="G500" s="86">
        <v>22</v>
      </c>
      <c r="H500" s="72"/>
      <c r="J500" s="69"/>
      <c r="K500" s="69"/>
      <c r="L500" s="69"/>
      <c r="M500" s="69"/>
      <c r="N500" s="69"/>
      <c r="O500" s="71">
        <v>18</v>
      </c>
      <c r="Q500" s="88" t="s">
        <v>1138</v>
      </c>
      <c r="R500" s="89">
        <v>578.45657132799533</v>
      </c>
      <c r="S500" s="89">
        <v>1104.4826330985493</v>
      </c>
      <c r="T500" s="89">
        <f t="shared" si="16"/>
        <v>1682.9392044265446</v>
      </c>
      <c r="X500" s="28" t="s">
        <v>1138</v>
      </c>
      <c r="Y500" s="28">
        <v>18</v>
      </c>
    </row>
    <row r="501" spans="1:25" ht="15" x14ac:dyDescent="0.25">
      <c r="A501" s="64" t="s">
        <v>133</v>
      </c>
      <c r="B501" s="64" t="s">
        <v>134</v>
      </c>
      <c r="C501" s="64" t="s">
        <v>1141</v>
      </c>
      <c r="D501" s="64" t="s">
        <v>1140</v>
      </c>
      <c r="E501" s="66">
        <v>71</v>
      </c>
      <c r="F501" s="67">
        <v>81</v>
      </c>
      <c r="G501" s="86">
        <v>81</v>
      </c>
      <c r="H501" s="72"/>
      <c r="J501" s="69"/>
      <c r="K501" s="69"/>
      <c r="L501" s="69"/>
      <c r="M501" s="69"/>
      <c r="N501" s="69"/>
      <c r="O501" s="71">
        <v>51</v>
      </c>
      <c r="Q501" s="88" t="s">
        <v>1140</v>
      </c>
      <c r="R501" s="89">
        <v>1205.5287487896446</v>
      </c>
      <c r="S501" s="89">
        <v>2988.412147398888</v>
      </c>
      <c r="T501" s="89">
        <f t="shared" si="16"/>
        <v>4193.9408961885329</v>
      </c>
      <c r="X501" s="28" t="s">
        <v>1140</v>
      </c>
      <c r="Y501" s="28">
        <v>51</v>
      </c>
    </row>
    <row r="502" spans="1:25" ht="15" x14ac:dyDescent="0.25">
      <c r="A502" s="64" t="s">
        <v>133</v>
      </c>
      <c r="B502" s="64" t="s">
        <v>134</v>
      </c>
      <c r="C502" s="64" t="s">
        <v>1143</v>
      </c>
      <c r="D502" s="64" t="s">
        <v>1142</v>
      </c>
      <c r="E502" s="66">
        <v>44</v>
      </c>
      <c r="F502" s="67">
        <v>51</v>
      </c>
      <c r="G502" s="86">
        <v>46</v>
      </c>
      <c r="H502" s="72"/>
      <c r="J502" s="69"/>
      <c r="K502" s="69"/>
      <c r="L502" s="69"/>
      <c r="M502" s="69"/>
      <c r="N502" s="69"/>
      <c r="O502" s="71">
        <v>36</v>
      </c>
      <c r="Q502" s="88" t="s">
        <v>1142</v>
      </c>
      <c r="R502" s="89">
        <v>811.29127672373556</v>
      </c>
      <c r="S502" s="89">
        <v>1894.0342174634998</v>
      </c>
      <c r="T502" s="89">
        <f t="shared" si="16"/>
        <v>2705.3254941872356</v>
      </c>
      <c r="X502" s="28" t="s">
        <v>1142</v>
      </c>
      <c r="Y502" s="28">
        <v>36</v>
      </c>
    </row>
    <row r="503" spans="1:25" ht="15" x14ac:dyDescent="0.25">
      <c r="A503" s="64" t="s">
        <v>133</v>
      </c>
      <c r="B503" s="64" t="s">
        <v>134</v>
      </c>
      <c r="C503" s="64" t="s">
        <v>1145</v>
      </c>
      <c r="D503" s="64" t="s">
        <v>1144</v>
      </c>
      <c r="E503" s="66">
        <v>103</v>
      </c>
      <c r="F503" s="67">
        <v>103</v>
      </c>
      <c r="G503" s="86">
        <v>106</v>
      </c>
      <c r="H503" s="72"/>
      <c r="J503" s="69"/>
      <c r="K503" s="69"/>
      <c r="L503" s="69"/>
      <c r="M503" s="69"/>
      <c r="N503" s="69"/>
      <c r="O503" s="71">
        <v>61</v>
      </c>
      <c r="Q503" s="88" t="s">
        <v>1144</v>
      </c>
      <c r="R503" s="89">
        <v>770.95613519688959</v>
      </c>
      <c r="S503" s="89">
        <v>2893.8272848475926</v>
      </c>
      <c r="T503" s="89">
        <f t="shared" si="16"/>
        <v>3664.7834200444822</v>
      </c>
      <c r="X503" s="28" t="s">
        <v>1144</v>
      </c>
      <c r="Y503" s="28">
        <v>61</v>
      </c>
    </row>
    <row r="504" spans="1:25" ht="15" x14ac:dyDescent="0.25">
      <c r="A504" s="64" t="s">
        <v>133</v>
      </c>
      <c r="B504" s="64" t="s">
        <v>134</v>
      </c>
      <c r="C504" s="64" t="s">
        <v>1147</v>
      </c>
      <c r="D504" s="64" t="s">
        <v>1146</v>
      </c>
      <c r="E504" s="66">
        <v>51</v>
      </c>
      <c r="F504" s="67">
        <v>52</v>
      </c>
      <c r="G504" s="86">
        <v>52</v>
      </c>
      <c r="H504" s="72"/>
      <c r="J504" s="69"/>
      <c r="K504" s="69"/>
      <c r="L504" s="69"/>
      <c r="M504" s="69"/>
      <c r="N504" s="69"/>
      <c r="O504" s="71">
        <v>31</v>
      </c>
      <c r="Q504" s="88" t="s">
        <v>1146</v>
      </c>
      <c r="R504" s="89">
        <v>582.89580549726986</v>
      </c>
      <c r="S504" s="89">
        <v>1534.7481684414597</v>
      </c>
      <c r="T504" s="89">
        <f t="shared" si="16"/>
        <v>2117.6439739387297</v>
      </c>
      <c r="X504" s="28" t="s">
        <v>1146</v>
      </c>
      <c r="Y504" s="28">
        <v>31</v>
      </c>
    </row>
    <row r="505" spans="1:25" ht="15" x14ac:dyDescent="0.25">
      <c r="A505" s="64" t="s">
        <v>133</v>
      </c>
      <c r="B505" s="64" t="s">
        <v>134</v>
      </c>
      <c r="C505" s="64" t="s">
        <v>1149</v>
      </c>
      <c r="D505" s="64" t="s">
        <v>1148</v>
      </c>
      <c r="E505" s="66">
        <v>22</v>
      </c>
      <c r="F505" s="67">
        <v>24</v>
      </c>
      <c r="G505" s="86">
        <v>31</v>
      </c>
      <c r="H505" s="72"/>
      <c r="J505" s="69"/>
      <c r="K505" s="69"/>
      <c r="L505" s="69"/>
      <c r="M505" s="69"/>
      <c r="N505" s="69"/>
      <c r="O505" s="71">
        <v>15</v>
      </c>
      <c r="Q505" s="88" t="s">
        <v>1148</v>
      </c>
      <c r="R505" s="89">
        <v>660.27185551492539</v>
      </c>
      <c r="S505" s="89">
        <v>897.2041239761088</v>
      </c>
      <c r="T505" s="89">
        <f t="shared" si="16"/>
        <v>1557.4759794910342</v>
      </c>
      <c r="X505" s="28" t="s">
        <v>1148</v>
      </c>
      <c r="Y505" s="28">
        <v>15</v>
      </c>
    </row>
    <row r="506" spans="1:25" ht="15" x14ac:dyDescent="0.25">
      <c r="A506" s="64" t="s">
        <v>133</v>
      </c>
      <c r="B506" s="64" t="s">
        <v>134</v>
      </c>
      <c r="C506" s="64" t="s">
        <v>1151</v>
      </c>
      <c r="D506" s="64" t="s">
        <v>1150</v>
      </c>
      <c r="E506" s="66">
        <v>48</v>
      </c>
      <c r="F506" s="67">
        <v>55</v>
      </c>
      <c r="G506" s="86">
        <v>59</v>
      </c>
      <c r="H506" s="72"/>
      <c r="J506" s="69"/>
      <c r="K506" s="69"/>
      <c r="L506" s="69"/>
      <c r="M506" s="69"/>
      <c r="N506" s="69"/>
      <c r="O506" s="71">
        <v>43</v>
      </c>
      <c r="Q506" s="88" t="s">
        <v>1150</v>
      </c>
      <c r="R506" s="89">
        <v>1632.647529594147</v>
      </c>
      <c r="S506" s="89">
        <v>2438.406595692868</v>
      </c>
      <c r="T506" s="89">
        <f t="shared" si="16"/>
        <v>4071.0541252870153</v>
      </c>
      <c r="X506" s="28" t="s">
        <v>1150</v>
      </c>
      <c r="Y506" s="28">
        <v>43</v>
      </c>
    </row>
    <row r="507" spans="1:25" ht="15" x14ac:dyDescent="0.25">
      <c r="A507" s="64" t="s">
        <v>133</v>
      </c>
      <c r="B507" s="64" t="s">
        <v>134</v>
      </c>
      <c r="C507" s="64" t="s">
        <v>1153</v>
      </c>
      <c r="D507" s="64" t="s">
        <v>1152</v>
      </c>
      <c r="E507" s="66">
        <v>199</v>
      </c>
      <c r="F507" s="67">
        <v>218</v>
      </c>
      <c r="G507" s="86">
        <v>276</v>
      </c>
      <c r="H507" s="72"/>
      <c r="J507" s="69"/>
      <c r="K507" s="69"/>
      <c r="L507" s="69"/>
      <c r="M507" s="69"/>
      <c r="N507" s="69"/>
      <c r="O507" s="71">
        <v>229</v>
      </c>
      <c r="Q507" s="88" t="s">
        <v>1152</v>
      </c>
      <c r="R507" s="89">
        <v>5036.5012941753866</v>
      </c>
      <c r="S507" s="89">
        <v>15278.093549882135</v>
      </c>
      <c r="T507" s="89">
        <f t="shared" si="16"/>
        <v>20314.594844057523</v>
      </c>
      <c r="X507" s="28" t="s">
        <v>1152</v>
      </c>
      <c r="Y507" s="28">
        <v>229</v>
      </c>
    </row>
    <row r="508" spans="1:25" ht="15" x14ac:dyDescent="0.25">
      <c r="A508" s="64" t="s">
        <v>133</v>
      </c>
      <c r="B508" s="64" t="s">
        <v>134</v>
      </c>
      <c r="C508" s="64" t="s">
        <v>1155</v>
      </c>
      <c r="D508" s="64" t="s">
        <v>1154</v>
      </c>
      <c r="E508" s="66">
        <v>372</v>
      </c>
      <c r="F508" s="67">
        <v>389</v>
      </c>
      <c r="G508" s="86">
        <v>420</v>
      </c>
      <c r="H508" s="72"/>
      <c r="J508" s="69"/>
      <c r="K508" s="69"/>
      <c r="L508" s="69"/>
      <c r="M508" s="69"/>
      <c r="N508" s="69"/>
      <c r="O508" s="71">
        <v>240</v>
      </c>
      <c r="Q508" s="88" t="s">
        <v>1154</v>
      </c>
      <c r="R508" s="89">
        <v>9502.8335010579376</v>
      </c>
      <c r="S508" s="89">
        <v>14945.821352335406</v>
      </c>
      <c r="T508" s="89">
        <f t="shared" si="16"/>
        <v>24448.654853393346</v>
      </c>
      <c r="X508" s="28" t="s">
        <v>1154</v>
      </c>
      <c r="Y508" s="28">
        <v>240</v>
      </c>
    </row>
    <row r="509" spans="1:25" ht="15" x14ac:dyDescent="0.25">
      <c r="A509" s="64" t="s">
        <v>133</v>
      </c>
      <c r="B509" s="64" t="s">
        <v>134</v>
      </c>
      <c r="C509" s="64" t="s">
        <v>1157</v>
      </c>
      <c r="D509" s="64" t="s">
        <v>1156</v>
      </c>
      <c r="E509" s="66">
        <v>75</v>
      </c>
      <c r="F509" s="67">
        <v>79</v>
      </c>
      <c r="G509" s="86">
        <v>93</v>
      </c>
      <c r="H509" s="72"/>
      <c r="J509" s="69"/>
      <c r="K509" s="69"/>
      <c r="L509" s="69"/>
      <c r="M509" s="69"/>
      <c r="N509" s="69"/>
      <c r="O509" s="71">
        <v>65</v>
      </c>
      <c r="Q509" s="88" t="s">
        <v>1156</v>
      </c>
      <c r="R509" s="89">
        <v>2843.7119210852061</v>
      </c>
      <c r="S509" s="89">
        <v>3907.7041070244068</v>
      </c>
      <c r="T509" s="89">
        <f t="shared" si="16"/>
        <v>6751.4160281096129</v>
      </c>
      <c r="X509" s="28" t="s">
        <v>1156</v>
      </c>
      <c r="Y509" s="28">
        <v>65</v>
      </c>
    </row>
    <row r="510" spans="1:25" ht="15" x14ac:dyDescent="0.25">
      <c r="A510" s="64" t="s">
        <v>133</v>
      </c>
      <c r="B510" s="64" t="s">
        <v>134</v>
      </c>
      <c r="C510" s="64" t="s">
        <v>1159</v>
      </c>
      <c r="D510" s="64" t="s">
        <v>1158</v>
      </c>
      <c r="E510" s="66">
        <v>41</v>
      </c>
      <c r="F510" s="67">
        <v>43</v>
      </c>
      <c r="G510" s="86">
        <v>58</v>
      </c>
      <c r="H510" s="72"/>
      <c r="J510" s="69"/>
      <c r="K510" s="69"/>
      <c r="L510" s="69"/>
      <c r="M510" s="69"/>
      <c r="N510" s="69"/>
      <c r="O510" s="71">
        <v>39</v>
      </c>
      <c r="Q510" s="88" t="s">
        <v>1158</v>
      </c>
      <c r="R510" s="89">
        <v>1684.958981200127</v>
      </c>
      <c r="S510" s="89">
        <v>2418.7186745498434</v>
      </c>
      <c r="T510" s="89">
        <f t="shared" si="16"/>
        <v>4103.6776557499707</v>
      </c>
      <c r="X510" s="28" t="s">
        <v>1158</v>
      </c>
      <c r="Y510" s="28">
        <v>39</v>
      </c>
    </row>
    <row r="511" spans="1:25" ht="15" x14ac:dyDescent="0.25">
      <c r="A511" s="64" t="s">
        <v>133</v>
      </c>
      <c r="B511" s="64" t="s">
        <v>134</v>
      </c>
      <c r="C511" s="64" t="s">
        <v>906</v>
      </c>
      <c r="D511" s="64" t="s">
        <v>1160</v>
      </c>
      <c r="E511" s="66">
        <v>187</v>
      </c>
      <c r="F511" s="67">
        <v>193</v>
      </c>
      <c r="G511" s="86">
        <v>205</v>
      </c>
      <c r="H511" s="72"/>
      <c r="J511" s="69"/>
      <c r="K511" s="69"/>
      <c r="L511" s="69"/>
      <c r="M511" s="69"/>
      <c r="N511" s="69"/>
      <c r="O511" s="71">
        <v>142</v>
      </c>
      <c r="Q511" s="88" t="s">
        <v>1160</v>
      </c>
      <c r="R511" s="89">
        <v>3281.0317259953463</v>
      </c>
      <c r="S511" s="89">
        <v>7802.0024317703901</v>
      </c>
      <c r="T511" s="89">
        <f t="shared" si="16"/>
        <v>11083.034157765736</v>
      </c>
      <c r="X511" s="28" t="s">
        <v>1160</v>
      </c>
      <c r="Y511" s="28">
        <v>142</v>
      </c>
    </row>
    <row r="512" spans="1:25" ht="15" x14ac:dyDescent="0.25">
      <c r="A512" s="64" t="s">
        <v>133</v>
      </c>
      <c r="B512" s="64" t="s">
        <v>134</v>
      </c>
      <c r="C512" s="64" t="s">
        <v>1162</v>
      </c>
      <c r="D512" s="64" t="s">
        <v>1161</v>
      </c>
      <c r="E512" s="66">
        <v>133</v>
      </c>
      <c r="F512" s="67">
        <v>140</v>
      </c>
      <c r="G512" s="86">
        <v>148</v>
      </c>
      <c r="H512" s="72"/>
      <c r="J512" s="69"/>
      <c r="K512" s="69"/>
      <c r="L512" s="69"/>
      <c r="M512" s="69"/>
      <c r="N512" s="69"/>
      <c r="O512" s="71">
        <v>99</v>
      </c>
      <c r="Q512" s="88" t="s">
        <v>1161</v>
      </c>
      <c r="R512" s="89">
        <v>1482.9244531301692</v>
      </c>
      <c r="S512" s="89">
        <v>4577.6420979845916</v>
      </c>
      <c r="T512" s="89">
        <f t="shared" si="16"/>
        <v>6060.5665511147608</v>
      </c>
      <c r="X512" s="28" t="s">
        <v>1161</v>
      </c>
      <c r="Y512" s="28">
        <v>99</v>
      </c>
    </row>
    <row r="513" spans="1:25" ht="15" x14ac:dyDescent="0.25">
      <c r="A513" s="64" t="s">
        <v>133</v>
      </c>
      <c r="B513" s="64" t="s">
        <v>134</v>
      </c>
      <c r="C513" s="64" t="s">
        <v>1164</v>
      </c>
      <c r="D513" s="64" t="s">
        <v>1163</v>
      </c>
      <c r="E513" s="66">
        <v>54</v>
      </c>
      <c r="F513" s="67">
        <v>56</v>
      </c>
      <c r="G513" s="86">
        <v>61</v>
      </c>
      <c r="H513" s="72"/>
      <c r="J513" s="69"/>
      <c r="K513" s="69"/>
      <c r="L513" s="69"/>
      <c r="M513" s="69"/>
      <c r="N513" s="69"/>
      <c r="O513" s="71">
        <v>45</v>
      </c>
      <c r="Q513" s="88" t="s">
        <v>1163</v>
      </c>
      <c r="R513" s="89">
        <v>1462.6954779085545</v>
      </c>
      <c r="S513" s="89">
        <v>2632.7275850734395</v>
      </c>
      <c r="T513" s="89">
        <f t="shared" si="16"/>
        <v>4095.423062981994</v>
      </c>
      <c r="X513" s="28" t="s">
        <v>1163</v>
      </c>
      <c r="Y513" s="28">
        <v>45</v>
      </c>
    </row>
    <row r="514" spans="1:25" ht="15" x14ac:dyDescent="0.25">
      <c r="A514" s="64" t="s">
        <v>133</v>
      </c>
      <c r="B514" s="64" t="s">
        <v>134</v>
      </c>
      <c r="C514" s="64" t="s">
        <v>1166</v>
      </c>
      <c r="D514" s="64" t="s">
        <v>1165</v>
      </c>
      <c r="E514" s="66">
        <v>1471</v>
      </c>
      <c r="F514" s="67">
        <v>1515</v>
      </c>
      <c r="G514" s="86">
        <v>1531</v>
      </c>
      <c r="H514" s="72"/>
      <c r="J514" s="69"/>
      <c r="K514" s="69"/>
      <c r="L514" s="69"/>
      <c r="M514" s="69"/>
      <c r="N514" s="69"/>
      <c r="O514" s="71">
        <v>1009</v>
      </c>
      <c r="Q514" s="88" t="s">
        <v>1165</v>
      </c>
      <c r="R514" s="89">
        <v>17658.400403316911</v>
      </c>
      <c r="S514" s="89">
        <v>59805.880586236141</v>
      </c>
      <c r="T514" s="89">
        <f t="shared" si="16"/>
        <v>77464.280989553052</v>
      </c>
      <c r="X514" s="28" t="s">
        <v>1165</v>
      </c>
      <c r="Y514" s="28">
        <v>1009</v>
      </c>
    </row>
    <row r="515" spans="1:25" ht="15" x14ac:dyDescent="0.25">
      <c r="A515" s="64" t="s">
        <v>133</v>
      </c>
      <c r="B515" s="64" t="s">
        <v>134</v>
      </c>
      <c r="C515" s="64" t="s">
        <v>1168</v>
      </c>
      <c r="D515" s="64" t="s">
        <v>1167</v>
      </c>
      <c r="E515" s="66">
        <v>26</v>
      </c>
      <c r="F515" s="67">
        <v>28</v>
      </c>
      <c r="G515" s="86">
        <v>36</v>
      </c>
      <c r="H515" s="72"/>
      <c r="J515" s="69"/>
      <c r="K515" s="69"/>
      <c r="L515" s="69"/>
      <c r="M515" s="69"/>
      <c r="N515" s="69"/>
      <c r="O515" s="71">
        <v>21</v>
      </c>
      <c r="Q515" s="88" t="s">
        <v>1167</v>
      </c>
      <c r="R515" s="89">
        <v>979.35419423259009</v>
      </c>
      <c r="S515" s="89">
        <v>1531.9718043835212</v>
      </c>
      <c r="T515" s="89">
        <f t="shared" ref="T515:T578" si="17">R515+S515</f>
        <v>2511.3259986161111</v>
      </c>
      <c r="X515" s="28" t="s">
        <v>1167</v>
      </c>
      <c r="Y515" s="28">
        <v>21</v>
      </c>
    </row>
    <row r="516" spans="1:25" ht="15" x14ac:dyDescent="0.25">
      <c r="A516" s="64" t="s">
        <v>133</v>
      </c>
      <c r="B516" s="64" t="s">
        <v>134</v>
      </c>
      <c r="C516" s="64" t="s">
        <v>1170</v>
      </c>
      <c r="D516" s="64" t="s">
        <v>1169</v>
      </c>
      <c r="E516" s="66">
        <v>104</v>
      </c>
      <c r="F516" s="67">
        <v>108</v>
      </c>
      <c r="G516" s="86">
        <v>123</v>
      </c>
      <c r="H516" s="72"/>
      <c r="J516" s="69"/>
      <c r="K516" s="69"/>
      <c r="L516" s="69"/>
      <c r="M516" s="69"/>
      <c r="N516" s="69"/>
      <c r="O516" s="71">
        <v>73</v>
      </c>
      <c r="Q516" s="88" t="s">
        <v>1169</v>
      </c>
      <c r="R516" s="89">
        <v>1561.9684497657511</v>
      </c>
      <c r="S516" s="89">
        <v>3399.6268066018138</v>
      </c>
      <c r="T516" s="89">
        <f t="shared" si="17"/>
        <v>4961.5952563675646</v>
      </c>
      <c r="X516" s="28" t="s">
        <v>1169</v>
      </c>
      <c r="Y516" s="28">
        <v>73</v>
      </c>
    </row>
    <row r="517" spans="1:25" ht="15" x14ac:dyDescent="0.25">
      <c r="A517" s="64" t="s">
        <v>133</v>
      </c>
      <c r="B517" s="64" t="s">
        <v>134</v>
      </c>
      <c r="C517" s="64" t="s">
        <v>1172</v>
      </c>
      <c r="D517" s="64" t="s">
        <v>1171</v>
      </c>
      <c r="E517" s="66">
        <v>1239</v>
      </c>
      <c r="F517" s="67">
        <v>1354</v>
      </c>
      <c r="G517" s="86">
        <v>1437</v>
      </c>
      <c r="H517" s="72"/>
      <c r="J517" s="69"/>
      <c r="K517" s="69"/>
      <c r="L517" s="69"/>
      <c r="M517" s="69"/>
      <c r="N517" s="69"/>
      <c r="O517" s="71">
        <v>1152</v>
      </c>
      <c r="Q517" s="88" t="s">
        <v>1171</v>
      </c>
      <c r="R517" s="89">
        <v>18111.493205628551</v>
      </c>
      <c r="S517" s="89">
        <v>71690.917897442385</v>
      </c>
      <c r="T517" s="89">
        <f t="shared" si="17"/>
        <v>89802.411103070932</v>
      </c>
      <c r="X517" s="28" t="s">
        <v>1171</v>
      </c>
      <c r="Y517" s="28">
        <v>1152</v>
      </c>
    </row>
    <row r="518" spans="1:25" ht="15" x14ac:dyDescent="0.25">
      <c r="A518" s="64" t="s">
        <v>133</v>
      </c>
      <c r="B518" s="64" t="s">
        <v>134</v>
      </c>
      <c r="C518" s="64" t="s">
        <v>303</v>
      </c>
      <c r="D518" s="64" t="s">
        <v>1173</v>
      </c>
      <c r="E518" s="66">
        <v>39</v>
      </c>
      <c r="F518" s="67">
        <v>36</v>
      </c>
      <c r="G518" s="86">
        <v>29</v>
      </c>
      <c r="H518" s="72"/>
      <c r="J518" s="69"/>
      <c r="K518" s="69"/>
      <c r="L518" s="69"/>
      <c r="M518" s="69"/>
      <c r="N518" s="69"/>
      <c r="O518" s="71">
        <v>15</v>
      </c>
      <c r="Q518" s="88" t="s">
        <v>1173</v>
      </c>
      <c r="R518" s="89">
        <v>520.1902875474417</v>
      </c>
      <c r="S518" s="89">
        <v>1047.1527320464743</v>
      </c>
      <c r="T518" s="89">
        <f t="shared" si="17"/>
        <v>1567.3430195939159</v>
      </c>
      <c r="X518" s="28" t="s">
        <v>1173</v>
      </c>
      <c r="Y518" s="28">
        <v>15</v>
      </c>
    </row>
    <row r="519" spans="1:25" ht="15" x14ac:dyDescent="0.25">
      <c r="A519" s="64" t="s">
        <v>133</v>
      </c>
      <c r="B519" s="64" t="s">
        <v>134</v>
      </c>
      <c r="C519" s="64" t="s">
        <v>1175</v>
      </c>
      <c r="D519" s="64" t="s">
        <v>1174</v>
      </c>
      <c r="E519" s="66">
        <v>223</v>
      </c>
      <c r="F519" s="67">
        <v>228</v>
      </c>
      <c r="G519" s="86">
        <v>235</v>
      </c>
      <c r="H519" s="72"/>
      <c r="J519" s="69"/>
      <c r="K519" s="69"/>
      <c r="L519" s="69"/>
      <c r="M519" s="69"/>
      <c r="N519" s="69"/>
      <c r="O519" s="71">
        <v>132</v>
      </c>
      <c r="Q519" s="88" t="s">
        <v>1174</v>
      </c>
      <c r="R519" s="89">
        <v>1868.8514160279578</v>
      </c>
      <c r="S519" s="89">
        <v>6349.7508861622937</v>
      </c>
      <c r="T519" s="89">
        <f t="shared" si="17"/>
        <v>8218.6023021902511</v>
      </c>
      <c r="X519" s="28" t="s">
        <v>1174</v>
      </c>
      <c r="Y519" s="28">
        <v>132</v>
      </c>
    </row>
    <row r="520" spans="1:25" ht="15" x14ac:dyDescent="0.25">
      <c r="A520" s="64" t="s">
        <v>133</v>
      </c>
      <c r="B520" s="64" t="s">
        <v>134</v>
      </c>
      <c r="C520" s="64" t="s">
        <v>1177</v>
      </c>
      <c r="D520" s="64" t="s">
        <v>1176</v>
      </c>
      <c r="E520" s="66">
        <v>77</v>
      </c>
      <c r="F520" s="67">
        <v>80</v>
      </c>
      <c r="G520" s="86">
        <v>106</v>
      </c>
      <c r="H520" s="72"/>
      <c r="J520" s="69"/>
      <c r="K520" s="69"/>
      <c r="L520" s="69"/>
      <c r="M520" s="69"/>
      <c r="N520" s="69"/>
      <c r="O520" s="71">
        <v>68</v>
      </c>
      <c r="Q520" s="88" t="s">
        <v>1176</v>
      </c>
      <c r="R520" s="89">
        <v>1119.4473609382737</v>
      </c>
      <c r="S520" s="89">
        <v>6011.4916165704308</v>
      </c>
      <c r="T520" s="89">
        <f t="shared" si="17"/>
        <v>7130.9389775087047</v>
      </c>
      <c r="X520" s="28" t="s">
        <v>1176</v>
      </c>
      <c r="Y520" s="28">
        <v>68</v>
      </c>
    </row>
    <row r="521" spans="1:25" ht="15" x14ac:dyDescent="0.25">
      <c r="A521" s="64" t="s">
        <v>133</v>
      </c>
      <c r="B521" s="64" t="s">
        <v>134</v>
      </c>
      <c r="C521" s="64" t="s">
        <v>1179</v>
      </c>
      <c r="D521" s="64" t="s">
        <v>1178</v>
      </c>
      <c r="E521" s="66">
        <v>18</v>
      </c>
      <c r="F521" s="67">
        <v>19</v>
      </c>
      <c r="G521" s="86">
        <v>37</v>
      </c>
      <c r="H521" s="72"/>
      <c r="J521" s="69"/>
      <c r="K521" s="69"/>
      <c r="L521" s="69"/>
      <c r="M521" s="69"/>
      <c r="N521" s="69"/>
      <c r="O521" s="71">
        <v>23</v>
      </c>
      <c r="Q521" s="88" t="s">
        <v>1178</v>
      </c>
      <c r="R521" s="89">
        <v>851.05299686520868</v>
      </c>
      <c r="S521" s="89">
        <v>1517.6282752404038</v>
      </c>
      <c r="T521" s="89">
        <f t="shared" si="17"/>
        <v>2368.6812721056126</v>
      </c>
      <c r="X521" s="28" t="s">
        <v>1178</v>
      </c>
      <c r="Y521" s="28">
        <v>23</v>
      </c>
    </row>
    <row r="522" spans="1:25" ht="15" x14ac:dyDescent="0.25">
      <c r="A522" s="64" t="s">
        <v>133</v>
      </c>
      <c r="B522" s="64" t="s">
        <v>134</v>
      </c>
      <c r="C522" s="64" t="s">
        <v>1181</v>
      </c>
      <c r="D522" s="64" t="s">
        <v>1180</v>
      </c>
      <c r="E522" s="66">
        <v>43</v>
      </c>
      <c r="F522" s="67">
        <v>42</v>
      </c>
      <c r="G522" s="86">
        <v>60</v>
      </c>
      <c r="H522" s="72"/>
      <c r="J522" s="69"/>
      <c r="K522" s="69"/>
      <c r="L522" s="69"/>
      <c r="M522" s="69"/>
      <c r="N522" s="69"/>
      <c r="O522" s="71">
        <v>44</v>
      </c>
      <c r="Q522" s="88" t="s">
        <v>1180</v>
      </c>
      <c r="R522" s="89">
        <v>1250.8043452881971</v>
      </c>
      <c r="S522" s="89">
        <v>2670.9989767209527</v>
      </c>
      <c r="T522" s="89">
        <f t="shared" si="17"/>
        <v>3921.8033220091497</v>
      </c>
      <c r="X522" s="28" t="s">
        <v>1180</v>
      </c>
      <c r="Y522" s="28">
        <v>44</v>
      </c>
    </row>
    <row r="523" spans="1:25" ht="15" x14ac:dyDescent="0.25">
      <c r="A523" s="64" t="s">
        <v>133</v>
      </c>
      <c r="B523" s="64" t="s">
        <v>134</v>
      </c>
      <c r="C523" s="64" t="s">
        <v>395</v>
      </c>
      <c r="D523" s="64" t="s">
        <v>1182</v>
      </c>
      <c r="E523" s="66">
        <v>43</v>
      </c>
      <c r="F523" s="67">
        <v>55</v>
      </c>
      <c r="G523" s="86">
        <v>60</v>
      </c>
      <c r="H523" s="72"/>
      <c r="J523" s="69"/>
      <c r="K523" s="69"/>
      <c r="L523" s="69"/>
      <c r="M523" s="69"/>
      <c r="N523" s="69"/>
      <c r="O523" s="71">
        <v>32</v>
      </c>
      <c r="Q523" s="88" t="s">
        <v>1182</v>
      </c>
      <c r="R523" s="89">
        <v>1022.4793451379276</v>
      </c>
      <c r="S523" s="89">
        <v>1837.5116474777672</v>
      </c>
      <c r="T523" s="89">
        <f t="shared" si="17"/>
        <v>2859.9909926156947</v>
      </c>
      <c r="X523" s="28" t="s">
        <v>1182</v>
      </c>
      <c r="Y523" s="28">
        <v>32</v>
      </c>
    </row>
    <row r="524" spans="1:25" ht="15" x14ac:dyDescent="0.25">
      <c r="A524" s="64" t="s">
        <v>133</v>
      </c>
      <c r="B524" s="64" t="s">
        <v>134</v>
      </c>
      <c r="C524" s="64" t="s">
        <v>1184</v>
      </c>
      <c r="D524" s="64" t="s">
        <v>1183</v>
      </c>
      <c r="E524" s="66">
        <v>276</v>
      </c>
      <c r="F524" s="67">
        <v>286</v>
      </c>
      <c r="G524" s="86">
        <v>310</v>
      </c>
      <c r="H524" s="72"/>
      <c r="J524" s="69"/>
      <c r="K524" s="69"/>
      <c r="L524" s="69"/>
      <c r="M524" s="69"/>
      <c r="N524" s="69"/>
      <c r="O524" s="71">
        <v>198</v>
      </c>
      <c r="Q524" s="88" t="s">
        <v>1183</v>
      </c>
      <c r="R524" s="89">
        <v>6464.573576305399</v>
      </c>
      <c r="S524" s="89">
        <v>10564.826583175594</v>
      </c>
      <c r="T524" s="89">
        <f t="shared" si="17"/>
        <v>17029.400159480992</v>
      </c>
      <c r="X524" s="28" t="s">
        <v>1183</v>
      </c>
      <c r="Y524" s="28">
        <v>198</v>
      </c>
    </row>
    <row r="525" spans="1:25" ht="15" x14ac:dyDescent="0.25">
      <c r="A525" s="64" t="s">
        <v>133</v>
      </c>
      <c r="B525" s="64" t="s">
        <v>134</v>
      </c>
      <c r="C525" s="64" t="s">
        <v>1186</v>
      </c>
      <c r="D525" s="64" t="s">
        <v>1185</v>
      </c>
      <c r="E525" s="66">
        <v>26</v>
      </c>
      <c r="F525" s="67">
        <v>30</v>
      </c>
      <c r="G525" s="86">
        <v>41</v>
      </c>
      <c r="H525" s="72"/>
      <c r="J525" s="69"/>
      <c r="K525" s="69"/>
      <c r="L525" s="69"/>
      <c r="M525" s="69"/>
      <c r="N525" s="69"/>
      <c r="O525" s="71">
        <v>31</v>
      </c>
      <c r="Q525" s="88" t="s">
        <v>1185</v>
      </c>
      <c r="R525" s="89">
        <v>1022.283234666832</v>
      </c>
      <c r="S525" s="89">
        <v>1723.4127902713224</v>
      </c>
      <c r="T525" s="89">
        <f t="shared" si="17"/>
        <v>2745.6960249381546</v>
      </c>
      <c r="X525" s="28" t="s">
        <v>1185</v>
      </c>
      <c r="Y525" s="28">
        <v>31</v>
      </c>
    </row>
    <row r="526" spans="1:25" ht="15" x14ac:dyDescent="0.25">
      <c r="A526" s="64" t="s">
        <v>133</v>
      </c>
      <c r="B526" s="64" t="s">
        <v>134</v>
      </c>
      <c r="C526" s="64" t="s">
        <v>1188</v>
      </c>
      <c r="D526" s="64" t="s">
        <v>1187</v>
      </c>
      <c r="E526" s="66">
        <v>41</v>
      </c>
      <c r="F526" s="67">
        <v>48</v>
      </c>
      <c r="G526" s="86">
        <v>54</v>
      </c>
      <c r="H526" s="72"/>
      <c r="J526" s="69"/>
      <c r="K526" s="69"/>
      <c r="L526" s="69"/>
      <c r="M526" s="69"/>
      <c r="N526" s="69"/>
      <c r="O526" s="71">
        <v>36</v>
      </c>
      <c r="Q526" s="88" t="s">
        <v>1187</v>
      </c>
      <c r="R526" s="89">
        <v>975.63376629301183</v>
      </c>
      <c r="S526" s="89">
        <v>2172.3339033840489</v>
      </c>
      <c r="T526" s="89">
        <f t="shared" si="17"/>
        <v>3147.9676696770607</v>
      </c>
      <c r="X526" s="28" t="s">
        <v>1187</v>
      </c>
      <c r="Y526" s="28">
        <v>36</v>
      </c>
    </row>
    <row r="527" spans="1:25" ht="15" x14ac:dyDescent="0.25">
      <c r="A527" s="64" t="s">
        <v>133</v>
      </c>
      <c r="B527" s="64" t="s">
        <v>134</v>
      </c>
      <c r="C527" s="64" t="s">
        <v>1190</v>
      </c>
      <c r="D527" s="64" t="s">
        <v>1189</v>
      </c>
      <c r="E527" s="66">
        <v>141</v>
      </c>
      <c r="F527" s="67">
        <v>144</v>
      </c>
      <c r="G527" s="86">
        <v>153</v>
      </c>
      <c r="H527" s="72"/>
      <c r="J527" s="69"/>
      <c r="K527" s="69"/>
      <c r="L527" s="69"/>
      <c r="M527" s="69"/>
      <c r="N527" s="69"/>
      <c r="O527" s="71">
        <v>91</v>
      </c>
      <c r="Q527" s="88" t="s">
        <v>1189</v>
      </c>
      <c r="R527" s="89">
        <v>891.17282086922148</v>
      </c>
      <c r="S527" s="89">
        <v>3945.8558878770627</v>
      </c>
      <c r="T527" s="89">
        <f t="shared" si="17"/>
        <v>4837.0287087462839</v>
      </c>
      <c r="X527" s="28" t="s">
        <v>1189</v>
      </c>
      <c r="Y527" s="28">
        <v>91</v>
      </c>
    </row>
    <row r="528" spans="1:25" ht="15" x14ac:dyDescent="0.25">
      <c r="A528" s="64" t="s">
        <v>133</v>
      </c>
      <c r="B528" s="64" t="s">
        <v>134</v>
      </c>
      <c r="C528" s="64" t="s">
        <v>1192</v>
      </c>
      <c r="D528" s="64" t="s">
        <v>1191</v>
      </c>
      <c r="E528" s="66">
        <v>111</v>
      </c>
      <c r="F528" s="67">
        <v>110</v>
      </c>
      <c r="G528" s="86">
        <v>110</v>
      </c>
      <c r="H528" s="72"/>
      <c r="J528" s="69"/>
      <c r="K528" s="69"/>
      <c r="L528" s="69"/>
      <c r="M528" s="69"/>
      <c r="N528" s="69"/>
      <c r="O528" s="71">
        <v>77</v>
      </c>
      <c r="Q528" s="88" t="s">
        <v>1191</v>
      </c>
      <c r="R528" s="89">
        <v>1750.9732272243327</v>
      </c>
      <c r="S528" s="89">
        <v>4158.3896531277524</v>
      </c>
      <c r="T528" s="89">
        <f t="shared" si="17"/>
        <v>5909.3628803520851</v>
      </c>
      <c r="X528" s="28" t="s">
        <v>1191</v>
      </c>
      <c r="Y528" s="28">
        <v>77</v>
      </c>
    </row>
    <row r="529" spans="1:25" ht="15" x14ac:dyDescent="0.25">
      <c r="A529" s="64" t="s">
        <v>133</v>
      </c>
      <c r="B529" s="64" t="s">
        <v>134</v>
      </c>
      <c r="C529" s="64" t="s">
        <v>1194</v>
      </c>
      <c r="D529" s="64" t="s">
        <v>1193</v>
      </c>
      <c r="E529" s="66">
        <v>176</v>
      </c>
      <c r="F529" s="67">
        <v>180</v>
      </c>
      <c r="G529" s="86">
        <v>219</v>
      </c>
      <c r="H529" s="72"/>
      <c r="J529" s="69"/>
      <c r="K529" s="69"/>
      <c r="L529" s="69"/>
      <c r="M529" s="69"/>
      <c r="N529" s="69"/>
      <c r="O529" s="71">
        <v>130</v>
      </c>
      <c r="Q529" s="88" t="s">
        <v>1193</v>
      </c>
      <c r="R529" s="89">
        <v>2133.7066237451318</v>
      </c>
      <c r="S529" s="89">
        <v>7424.2988530517232</v>
      </c>
      <c r="T529" s="89">
        <f t="shared" si="17"/>
        <v>9558.0054767968541</v>
      </c>
      <c r="X529" s="28" t="s">
        <v>1193</v>
      </c>
      <c r="Y529" s="28">
        <v>130</v>
      </c>
    </row>
    <row r="530" spans="1:25" ht="15" x14ac:dyDescent="0.25">
      <c r="A530" s="64" t="s">
        <v>133</v>
      </c>
      <c r="B530" s="64" t="s">
        <v>134</v>
      </c>
      <c r="C530" s="64" t="s">
        <v>1196</v>
      </c>
      <c r="D530" s="64" t="s">
        <v>1195</v>
      </c>
      <c r="E530" s="66">
        <v>21</v>
      </c>
      <c r="F530" s="67">
        <v>22</v>
      </c>
      <c r="G530" s="86">
        <v>25</v>
      </c>
      <c r="H530" s="72"/>
      <c r="J530" s="69"/>
      <c r="K530" s="69"/>
      <c r="L530" s="69"/>
      <c r="M530" s="69"/>
      <c r="N530" s="69"/>
      <c r="O530" s="71">
        <v>29</v>
      </c>
      <c r="Q530" s="88" t="s">
        <v>1195</v>
      </c>
      <c r="R530" s="89">
        <v>726.57841889129031</v>
      </c>
      <c r="S530" s="89">
        <v>1311.5129358400673</v>
      </c>
      <c r="T530" s="89">
        <f t="shared" si="17"/>
        <v>2038.0913547313576</v>
      </c>
      <c r="X530" s="28" t="s">
        <v>1195</v>
      </c>
      <c r="Y530" s="28">
        <v>29</v>
      </c>
    </row>
    <row r="531" spans="1:25" ht="15" x14ac:dyDescent="0.25">
      <c r="A531" s="64" t="s">
        <v>133</v>
      </c>
      <c r="B531" s="64" t="s">
        <v>134</v>
      </c>
      <c r="C531" s="64" t="s">
        <v>1198</v>
      </c>
      <c r="D531" s="64" t="s">
        <v>1197</v>
      </c>
      <c r="E531" s="66">
        <v>39</v>
      </c>
      <c r="F531" s="67">
        <v>39</v>
      </c>
      <c r="G531" s="86">
        <v>42</v>
      </c>
      <c r="H531" s="72"/>
      <c r="J531" s="69"/>
      <c r="K531" s="69"/>
      <c r="L531" s="69"/>
      <c r="M531" s="69"/>
      <c r="N531" s="69"/>
      <c r="O531" s="71">
        <v>36</v>
      </c>
      <c r="Q531" s="88" t="s">
        <v>1197</v>
      </c>
      <c r="R531" s="89">
        <v>1167.1917637404954</v>
      </c>
      <c r="S531" s="89">
        <v>1972.7156149825548</v>
      </c>
      <c r="T531" s="89">
        <f t="shared" si="17"/>
        <v>3139.90737872305</v>
      </c>
      <c r="X531" s="28" t="s">
        <v>1197</v>
      </c>
      <c r="Y531" s="28">
        <v>36</v>
      </c>
    </row>
    <row r="532" spans="1:25" ht="15" x14ac:dyDescent="0.25">
      <c r="A532" s="64" t="s">
        <v>133</v>
      </c>
      <c r="B532" s="64" t="s">
        <v>134</v>
      </c>
      <c r="C532" s="64" t="s">
        <v>1200</v>
      </c>
      <c r="D532" s="64" t="s">
        <v>1199</v>
      </c>
      <c r="E532" s="66">
        <v>93</v>
      </c>
      <c r="F532" s="67">
        <v>95</v>
      </c>
      <c r="G532" s="86">
        <v>113</v>
      </c>
      <c r="H532" s="72"/>
      <c r="J532" s="69"/>
      <c r="K532" s="69"/>
      <c r="L532" s="69"/>
      <c r="M532" s="69"/>
      <c r="N532" s="69"/>
      <c r="O532" s="71">
        <v>47</v>
      </c>
      <c r="Q532" s="88" t="s">
        <v>1199</v>
      </c>
      <c r="R532" s="89">
        <v>998.15647687431272</v>
      </c>
      <c r="S532" s="89">
        <v>2221.7539095374045</v>
      </c>
      <c r="T532" s="89">
        <f t="shared" si="17"/>
        <v>3219.9103864117174</v>
      </c>
      <c r="X532" s="28" t="s">
        <v>1199</v>
      </c>
      <c r="Y532" s="28">
        <v>47</v>
      </c>
    </row>
    <row r="533" spans="1:25" ht="15" x14ac:dyDescent="0.25">
      <c r="A533" s="64" t="s">
        <v>133</v>
      </c>
      <c r="B533" s="64" t="s">
        <v>134</v>
      </c>
      <c r="C533" s="64" t="s">
        <v>1202</v>
      </c>
      <c r="D533" s="64" t="s">
        <v>1201</v>
      </c>
      <c r="E533" s="66">
        <v>58</v>
      </c>
      <c r="F533" s="67">
        <v>64</v>
      </c>
      <c r="G533" s="86">
        <v>67</v>
      </c>
      <c r="H533" s="72"/>
      <c r="J533" s="69"/>
      <c r="K533" s="69"/>
      <c r="L533" s="69"/>
      <c r="M533" s="69"/>
      <c r="N533" s="69"/>
      <c r="O533" s="71">
        <v>49</v>
      </c>
      <c r="Q533" s="88" t="s">
        <v>1201</v>
      </c>
      <c r="R533" s="89">
        <v>1760.9196458292536</v>
      </c>
      <c r="S533" s="89">
        <v>2502.387920582174</v>
      </c>
      <c r="T533" s="89">
        <f t="shared" si="17"/>
        <v>4263.3075664114276</v>
      </c>
      <c r="X533" s="28" t="s">
        <v>1201</v>
      </c>
      <c r="Y533" s="28">
        <v>49</v>
      </c>
    </row>
    <row r="534" spans="1:25" ht="15" x14ac:dyDescent="0.25">
      <c r="A534" s="64" t="s">
        <v>133</v>
      </c>
      <c r="B534" s="64" t="s">
        <v>134</v>
      </c>
      <c r="C534" s="64" t="s">
        <v>1204</v>
      </c>
      <c r="D534" s="64" t="s">
        <v>1203</v>
      </c>
      <c r="E534" s="66">
        <v>93</v>
      </c>
      <c r="F534" s="67">
        <v>93</v>
      </c>
      <c r="G534" s="86">
        <v>110</v>
      </c>
      <c r="H534" s="72"/>
      <c r="J534" s="69"/>
      <c r="K534" s="69"/>
      <c r="L534" s="69"/>
      <c r="M534" s="69"/>
      <c r="N534" s="69"/>
      <c r="O534" s="71">
        <v>62</v>
      </c>
      <c r="Q534" s="88" t="s">
        <v>1203</v>
      </c>
      <c r="R534" s="89">
        <v>1816.4841672360656</v>
      </c>
      <c r="S534" s="89">
        <v>3549.9584402420032</v>
      </c>
      <c r="T534" s="89">
        <f t="shared" si="17"/>
        <v>5366.4426074780686</v>
      </c>
      <c r="X534" s="28" t="s">
        <v>1203</v>
      </c>
      <c r="Y534" s="28">
        <v>62</v>
      </c>
    </row>
    <row r="535" spans="1:25" ht="15" x14ac:dyDescent="0.25">
      <c r="A535" s="64" t="s">
        <v>133</v>
      </c>
      <c r="B535" s="64" t="s">
        <v>134</v>
      </c>
      <c r="C535" s="64" t="s">
        <v>1206</v>
      </c>
      <c r="D535" s="64" t="s">
        <v>1205</v>
      </c>
      <c r="E535" s="66">
        <v>121</v>
      </c>
      <c r="F535" s="67">
        <v>128</v>
      </c>
      <c r="G535" s="86">
        <v>142</v>
      </c>
      <c r="H535" s="72"/>
      <c r="J535" s="69"/>
      <c r="K535" s="69"/>
      <c r="L535" s="69"/>
      <c r="M535" s="69"/>
      <c r="N535" s="69"/>
      <c r="O535" s="71">
        <v>106</v>
      </c>
      <c r="Q535" s="88" t="s">
        <v>1205</v>
      </c>
      <c r="R535" s="89">
        <v>1933.441953258804</v>
      </c>
      <c r="S535" s="89">
        <v>6204.9303482958521</v>
      </c>
      <c r="T535" s="89">
        <f t="shared" si="17"/>
        <v>8138.3723015546566</v>
      </c>
      <c r="X535" s="28" t="s">
        <v>1205</v>
      </c>
      <c r="Y535" s="28">
        <v>106</v>
      </c>
    </row>
    <row r="536" spans="1:25" ht="15" x14ac:dyDescent="0.25">
      <c r="A536" s="64" t="s">
        <v>133</v>
      </c>
      <c r="B536" s="64" t="s">
        <v>134</v>
      </c>
      <c r="C536" s="64" t="s">
        <v>1208</v>
      </c>
      <c r="D536" s="64" t="s">
        <v>1207</v>
      </c>
      <c r="E536" s="66">
        <v>92</v>
      </c>
      <c r="F536" s="67">
        <v>100</v>
      </c>
      <c r="G536" s="86">
        <v>102</v>
      </c>
      <c r="H536" s="72"/>
      <c r="J536" s="69"/>
      <c r="K536" s="69"/>
      <c r="L536" s="69"/>
      <c r="M536" s="69"/>
      <c r="N536" s="69"/>
      <c r="O536" s="71">
        <v>90</v>
      </c>
      <c r="Q536" s="88" t="s">
        <v>1207</v>
      </c>
      <c r="R536" s="89">
        <v>2000.3912782421207</v>
      </c>
      <c r="S536" s="89">
        <v>5116.5146541293589</v>
      </c>
      <c r="T536" s="89">
        <f t="shared" si="17"/>
        <v>7116.9059323714791</v>
      </c>
      <c r="X536" s="28" t="s">
        <v>1207</v>
      </c>
      <c r="Y536" s="28">
        <v>90</v>
      </c>
    </row>
    <row r="537" spans="1:25" ht="15" x14ac:dyDescent="0.25">
      <c r="A537" s="64" t="s">
        <v>133</v>
      </c>
      <c r="B537" s="64" t="s">
        <v>134</v>
      </c>
      <c r="C537" s="64" t="s">
        <v>1210</v>
      </c>
      <c r="D537" s="64" t="s">
        <v>1209</v>
      </c>
      <c r="E537" s="66">
        <v>105</v>
      </c>
      <c r="F537" s="67">
        <v>109</v>
      </c>
      <c r="G537" s="86">
        <v>128</v>
      </c>
      <c r="H537" s="72"/>
      <c r="J537" s="69"/>
      <c r="K537" s="69"/>
      <c r="L537" s="69"/>
      <c r="M537" s="69"/>
      <c r="N537" s="69"/>
      <c r="O537" s="71">
        <v>71</v>
      </c>
      <c r="Q537" s="88" t="s">
        <v>1209</v>
      </c>
      <c r="R537" s="89">
        <v>1609.7298519777924</v>
      </c>
      <c r="S537" s="89">
        <v>3720.188151353474</v>
      </c>
      <c r="T537" s="89">
        <f t="shared" si="17"/>
        <v>5329.9180033312659</v>
      </c>
      <c r="X537" s="28" t="s">
        <v>1209</v>
      </c>
      <c r="Y537" s="28">
        <v>71</v>
      </c>
    </row>
    <row r="538" spans="1:25" ht="15" x14ac:dyDescent="0.25">
      <c r="A538" s="64" t="s">
        <v>133</v>
      </c>
      <c r="B538" s="64" t="s">
        <v>134</v>
      </c>
      <c r="C538" s="64" t="s">
        <v>1212</v>
      </c>
      <c r="D538" s="64" t="s">
        <v>1211</v>
      </c>
      <c r="E538" s="66">
        <v>29</v>
      </c>
      <c r="F538" s="67">
        <v>30</v>
      </c>
      <c r="G538" s="86">
        <v>42</v>
      </c>
      <c r="H538" s="72"/>
      <c r="J538" s="69"/>
      <c r="K538" s="69"/>
      <c r="L538" s="69"/>
      <c r="M538" s="69"/>
      <c r="N538" s="69"/>
      <c r="O538" s="71">
        <v>39</v>
      </c>
      <c r="Q538" s="88" t="s">
        <v>1211</v>
      </c>
      <c r="R538" s="89">
        <v>982.68380930854414</v>
      </c>
      <c r="S538" s="89">
        <v>2077.4442879959834</v>
      </c>
      <c r="T538" s="89">
        <f t="shared" si="17"/>
        <v>3060.1280973045277</v>
      </c>
      <c r="X538" s="28" t="s">
        <v>1211</v>
      </c>
      <c r="Y538" s="28">
        <v>39</v>
      </c>
    </row>
    <row r="539" spans="1:25" ht="15" x14ac:dyDescent="0.25">
      <c r="A539" s="64" t="s">
        <v>133</v>
      </c>
      <c r="B539" s="64" t="s">
        <v>134</v>
      </c>
      <c r="C539" s="64" t="s">
        <v>339</v>
      </c>
      <c r="D539" s="64" t="s">
        <v>1213</v>
      </c>
      <c r="E539" s="66">
        <v>105</v>
      </c>
      <c r="F539" s="67">
        <v>105</v>
      </c>
      <c r="G539" s="86">
        <v>108</v>
      </c>
      <c r="H539" s="72"/>
      <c r="J539" s="69"/>
      <c r="K539" s="69"/>
      <c r="L539" s="69"/>
      <c r="M539" s="69"/>
      <c r="N539" s="69"/>
      <c r="O539" s="71">
        <v>86</v>
      </c>
      <c r="Q539" s="88" t="s">
        <v>1213</v>
      </c>
      <c r="R539" s="89">
        <v>1443.7192105233833</v>
      </c>
      <c r="S539" s="89">
        <v>4857.2125859020834</v>
      </c>
      <c r="T539" s="89">
        <f t="shared" si="17"/>
        <v>6300.9317964254669</v>
      </c>
      <c r="X539" s="28" t="s">
        <v>1213</v>
      </c>
      <c r="Y539" s="28">
        <v>86</v>
      </c>
    </row>
    <row r="540" spans="1:25" ht="15" x14ac:dyDescent="0.25">
      <c r="A540" s="64" t="s">
        <v>133</v>
      </c>
      <c r="B540" s="64" t="s">
        <v>134</v>
      </c>
      <c r="C540" s="64" t="s">
        <v>1215</v>
      </c>
      <c r="D540" s="64" t="s">
        <v>1214</v>
      </c>
      <c r="E540" s="66">
        <v>88</v>
      </c>
      <c r="F540" s="67">
        <v>90</v>
      </c>
      <c r="G540" s="86">
        <v>106</v>
      </c>
      <c r="H540" s="72"/>
      <c r="J540" s="69"/>
      <c r="K540" s="69"/>
      <c r="L540" s="69"/>
      <c r="M540" s="69"/>
      <c r="N540" s="69"/>
      <c r="O540" s="71">
        <v>64</v>
      </c>
      <c r="Q540" s="88" t="s">
        <v>1214</v>
      </c>
      <c r="R540" s="89">
        <v>2204.722363831896</v>
      </c>
      <c r="S540" s="89">
        <v>3335.546950499097</v>
      </c>
      <c r="T540" s="89">
        <f t="shared" si="17"/>
        <v>5540.2693143309934</v>
      </c>
      <c r="X540" s="28" t="s">
        <v>1214</v>
      </c>
      <c r="Y540" s="28">
        <v>64</v>
      </c>
    </row>
    <row r="541" spans="1:25" ht="15" x14ac:dyDescent="0.25">
      <c r="A541" s="64" t="s">
        <v>133</v>
      </c>
      <c r="B541" s="64" t="s">
        <v>134</v>
      </c>
      <c r="C541" s="64" t="s">
        <v>1217</v>
      </c>
      <c r="D541" s="64" t="s">
        <v>1216</v>
      </c>
      <c r="E541" s="66">
        <v>102</v>
      </c>
      <c r="F541" s="67">
        <v>115</v>
      </c>
      <c r="G541" s="86">
        <v>117</v>
      </c>
      <c r="H541" s="72"/>
      <c r="J541" s="69"/>
      <c r="K541" s="69"/>
      <c r="L541" s="69"/>
      <c r="M541" s="69"/>
      <c r="N541" s="69"/>
      <c r="O541" s="71">
        <v>86</v>
      </c>
      <c r="Q541" s="88" t="s">
        <v>1216</v>
      </c>
      <c r="R541" s="89">
        <v>2210.8335436243128</v>
      </c>
      <c r="S541" s="89">
        <v>4694.2046388673025</v>
      </c>
      <c r="T541" s="89">
        <f t="shared" si="17"/>
        <v>6905.0381824916149</v>
      </c>
      <c r="X541" s="28" t="s">
        <v>1216</v>
      </c>
      <c r="Y541" s="28">
        <v>86</v>
      </c>
    </row>
    <row r="542" spans="1:25" ht="15" x14ac:dyDescent="0.25">
      <c r="A542" s="64" t="s">
        <v>133</v>
      </c>
      <c r="B542" s="64" t="s">
        <v>134</v>
      </c>
      <c r="C542" s="64" t="s">
        <v>1219</v>
      </c>
      <c r="D542" s="64" t="s">
        <v>1218</v>
      </c>
      <c r="E542" s="66">
        <v>140</v>
      </c>
      <c r="F542" s="67">
        <v>140</v>
      </c>
      <c r="G542" s="86">
        <v>145</v>
      </c>
      <c r="H542" s="72"/>
      <c r="J542" s="69"/>
      <c r="K542" s="69"/>
      <c r="L542" s="69"/>
      <c r="M542" s="69"/>
      <c r="N542" s="69"/>
      <c r="O542" s="71">
        <v>102</v>
      </c>
      <c r="Q542" s="88" t="s">
        <v>1218</v>
      </c>
      <c r="R542" s="89">
        <v>1612.2539178241113</v>
      </c>
      <c r="S542" s="89">
        <v>5620.7737355088329</v>
      </c>
      <c r="T542" s="89">
        <f t="shared" si="17"/>
        <v>7233.0276533329443</v>
      </c>
      <c r="X542" s="28" t="s">
        <v>1218</v>
      </c>
      <c r="Y542" s="28">
        <v>102</v>
      </c>
    </row>
    <row r="543" spans="1:25" ht="15" x14ac:dyDescent="0.25">
      <c r="A543" s="64" t="s">
        <v>133</v>
      </c>
      <c r="B543" s="64" t="s">
        <v>134</v>
      </c>
      <c r="C543" s="64" t="s">
        <v>1221</v>
      </c>
      <c r="D543" s="64" t="s">
        <v>1220</v>
      </c>
      <c r="E543" s="66">
        <v>451</v>
      </c>
      <c r="F543" s="67">
        <v>452</v>
      </c>
      <c r="G543" s="86">
        <v>495</v>
      </c>
      <c r="H543" s="72"/>
      <c r="J543" s="69"/>
      <c r="K543" s="69"/>
      <c r="L543" s="69"/>
      <c r="M543" s="69"/>
      <c r="N543" s="69"/>
      <c r="O543" s="71">
        <v>290</v>
      </c>
      <c r="Q543" s="88" t="s">
        <v>1220</v>
      </c>
      <c r="R543" s="89">
        <v>5477.1841057254678</v>
      </c>
      <c r="S543" s="89">
        <v>16765.712174189499</v>
      </c>
      <c r="T543" s="89">
        <f t="shared" si="17"/>
        <v>22242.896279914967</v>
      </c>
      <c r="X543" s="28" t="s">
        <v>1220</v>
      </c>
      <c r="Y543" s="28">
        <v>290</v>
      </c>
    </row>
    <row r="544" spans="1:25" ht="15" x14ac:dyDescent="0.25">
      <c r="A544" s="64" t="s">
        <v>133</v>
      </c>
      <c r="B544" s="64" t="s">
        <v>134</v>
      </c>
      <c r="C544" s="64" t="s">
        <v>1223</v>
      </c>
      <c r="D544" s="64" t="s">
        <v>1222</v>
      </c>
      <c r="E544" s="66">
        <v>244</v>
      </c>
      <c r="F544" s="67">
        <v>244</v>
      </c>
      <c r="G544" s="86">
        <v>253</v>
      </c>
      <c r="H544" s="72"/>
      <c r="J544" s="69"/>
      <c r="K544" s="69"/>
      <c r="L544" s="69"/>
      <c r="M544" s="69"/>
      <c r="N544" s="69"/>
      <c r="O544" s="71">
        <v>178</v>
      </c>
      <c r="Q544" s="88" t="s">
        <v>1222</v>
      </c>
      <c r="R544" s="89">
        <v>4086.3222724138986</v>
      </c>
      <c r="S544" s="89">
        <v>9661.0322794889798</v>
      </c>
      <c r="T544" s="89">
        <f t="shared" si="17"/>
        <v>13747.354551902878</v>
      </c>
      <c r="X544" s="28" t="s">
        <v>1222</v>
      </c>
      <c r="Y544" s="28">
        <v>178</v>
      </c>
    </row>
    <row r="545" spans="1:25" ht="15" x14ac:dyDescent="0.25">
      <c r="A545" s="64" t="s">
        <v>133</v>
      </c>
      <c r="B545" s="64" t="s">
        <v>134</v>
      </c>
      <c r="C545" s="64" t="s">
        <v>1225</v>
      </c>
      <c r="D545" s="64" t="s">
        <v>1224</v>
      </c>
      <c r="E545" s="66">
        <v>171</v>
      </c>
      <c r="F545" s="67">
        <v>176</v>
      </c>
      <c r="G545" s="86">
        <v>183</v>
      </c>
      <c r="H545" s="72"/>
      <c r="J545" s="69"/>
      <c r="K545" s="69"/>
      <c r="L545" s="69"/>
      <c r="M545" s="69"/>
      <c r="N545" s="69"/>
      <c r="O545" s="71">
        <v>128</v>
      </c>
      <c r="Q545" s="88" t="s">
        <v>1224</v>
      </c>
      <c r="R545" s="89">
        <v>1684.1016579456473</v>
      </c>
      <c r="S545" s="89">
        <v>5977.9150048391166</v>
      </c>
      <c r="T545" s="89">
        <f t="shared" si="17"/>
        <v>7662.0166627847639</v>
      </c>
      <c r="X545" s="28" t="s">
        <v>1224</v>
      </c>
      <c r="Y545" s="28">
        <v>128</v>
      </c>
    </row>
    <row r="546" spans="1:25" ht="15" x14ac:dyDescent="0.25">
      <c r="A546" s="64" t="s">
        <v>133</v>
      </c>
      <c r="B546" s="64" t="s">
        <v>134</v>
      </c>
      <c r="C546" s="64" t="s">
        <v>1227</v>
      </c>
      <c r="D546" s="64" t="s">
        <v>1226</v>
      </c>
      <c r="E546" s="66">
        <v>7712</v>
      </c>
      <c r="F546" s="67">
        <v>8060</v>
      </c>
      <c r="G546" s="86">
        <v>8643</v>
      </c>
      <c r="H546" s="72"/>
      <c r="J546" s="69"/>
      <c r="K546" s="69"/>
      <c r="L546" s="69"/>
      <c r="M546" s="69"/>
      <c r="N546" s="69"/>
      <c r="O546" s="71">
        <v>5989</v>
      </c>
      <c r="Q546" s="88" t="s">
        <v>1226</v>
      </c>
      <c r="R546" s="89">
        <v>94541.803721525153</v>
      </c>
      <c r="S546" s="89">
        <v>353102.23914744181</v>
      </c>
      <c r="T546" s="89">
        <f t="shared" si="17"/>
        <v>447644.04286896694</v>
      </c>
      <c r="X546" s="28" t="s">
        <v>1226</v>
      </c>
      <c r="Y546" s="28">
        <v>5989</v>
      </c>
    </row>
    <row r="547" spans="1:25" ht="15" x14ac:dyDescent="0.25">
      <c r="A547" s="64" t="s">
        <v>133</v>
      </c>
      <c r="B547" s="64" t="s">
        <v>134</v>
      </c>
      <c r="C547" s="64" t="s">
        <v>1229</v>
      </c>
      <c r="D547" s="64" t="s">
        <v>1228</v>
      </c>
      <c r="E547" s="66">
        <v>284</v>
      </c>
      <c r="F547" s="67">
        <v>286</v>
      </c>
      <c r="G547" s="86">
        <v>322</v>
      </c>
      <c r="H547" s="72"/>
      <c r="J547" s="69"/>
      <c r="K547" s="69"/>
      <c r="L547" s="69"/>
      <c r="M547" s="69"/>
      <c r="N547" s="69"/>
      <c r="O547" s="71">
        <v>201</v>
      </c>
      <c r="Q547" s="88" t="s">
        <v>1228</v>
      </c>
      <c r="R547" s="89">
        <v>4576.7321423690037</v>
      </c>
      <c r="S547" s="89">
        <v>13755.388290256798</v>
      </c>
      <c r="T547" s="89">
        <f t="shared" si="17"/>
        <v>18332.120432625801</v>
      </c>
      <c r="X547" s="28" t="s">
        <v>1228</v>
      </c>
      <c r="Y547" s="28">
        <v>201</v>
      </c>
    </row>
    <row r="548" spans="1:25" ht="15" x14ac:dyDescent="0.25">
      <c r="A548" s="64" t="s">
        <v>133</v>
      </c>
      <c r="B548" s="64" t="s">
        <v>134</v>
      </c>
      <c r="C548" s="64" t="s">
        <v>1231</v>
      </c>
      <c r="D548" s="64" t="s">
        <v>1230</v>
      </c>
      <c r="E548" s="66">
        <v>157</v>
      </c>
      <c r="F548" s="67">
        <v>148</v>
      </c>
      <c r="G548" s="86">
        <v>190</v>
      </c>
      <c r="H548" s="72"/>
      <c r="J548" s="69"/>
      <c r="K548" s="69"/>
      <c r="L548" s="69"/>
      <c r="M548" s="69"/>
      <c r="N548" s="69"/>
      <c r="O548" s="71">
        <v>125</v>
      </c>
      <c r="Q548" s="88" t="s">
        <v>1230</v>
      </c>
      <c r="R548" s="89">
        <v>2411.7107868078297</v>
      </c>
      <c r="S548" s="89">
        <v>7646.9938097863114</v>
      </c>
      <c r="T548" s="89">
        <f t="shared" si="17"/>
        <v>10058.704596594142</v>
      </c>
      <c r="X548" s="28" t="s">
        <v>1230</v>
      </c>
      <c r="Y548" s="28">
        <v>125</v>
      </c>
    </row>
    <row r="549" spans="1:25" ht="15" x14ac:dyDescent="0.25">
      <c r="A549" s="64" t="s">
        <v>133</v>
      </c>
      <c r="B549" s="64" t="s">
        <v>134</v>
      </c>
      <c r="C549" s="64" t="s">
        <v>1233</v>
      </c>
      <c r="D549" s="64" t="s">
        <v>1232</v>
      </c>
      <c r="E549" s="66">
        <v>209</v>
      </c>
      <c r="F549" s="67">
        <v>220</v>
      </c>
      <c r="G549" s="86">
        <v>240</v>
      </c>
      <c r="H549" s="72"/>
      <c r="J549" s="69"/>
      <c r="K549" s="69"/>
      <c r="L549" s="69"/>
      <c r="M549" s="69"/>
      <c r="N549" s="69"/>
      <c r="O549" s="71">
        <v>158</v>
      </c>
      <c r="Q549" s="88" t="s">
        <v>1232</v>
      </c>
      <c r="R549" s="89">
        <v>2488.9267200023828</v>
      </c>
      <c r="S549" s="89">
        <v>8313.7836848078823</v>
      </c>
      <c r="T549" s="89">
        <f t="shared" si="17"/>
        <v>10802.710404810265</v>
      </c>
      <c r="X549" s="28" t="s">
        <v>1232</v>
      </c>
      <c r="Y549" s="28">
        <v>158</v>
      </c>
    </row>
    <row r="550" spans="1:25" ht="15" x14ac:dyDescent="0.25">
      <c r="A550" s="64" t="s">
        <v>133</v>
      </c>
      <c r="B550" s="64" t="s">
        <v>134</v>
      </c>
      <c r="C550" s="64" t="s">
        <v>1235</v>
      </c>
      <c r="D550" s="64" t="s">
        <v>1234</v>
      </c>
      <c r="E550" s="66">
        <v>35</v>
      </c>
      <c r="F550" s="67">
        <v>35</v>
      </c>
      <c r="G550" s="86">
        <v>51</v>
      </c>
      <c r="H550" s="72"/>
      <c r="J550" s="69"/>
      <c r="K550" s="69"/>
      <c r="L550" s="69"/>
      <c r="M550" s="69"/>
      <c r="N550" s="69"/>
      <c r="O550" s="71">
        <v>44</v>
      </c>
      <c r="Q550" s="88" t="s">
        <v>1234</v>
      </c>
      <c r="R550" s="89">
        <v>1016.6177348898127</v>
      </c>
      <c r="S550" s="89">
        <v>2266.8274574359657</v>
      </c>
      <c r="T550" s="89">
        <f t="shared" si="17"/>
        <v>3283.4451923257784</v>
      </c>
      <c r="X550" s="28" t="s">
        <v>1234</v>
      </c>
      <c r="Y550" s="28">
        <v>44</v>
      </c>
    </row>
    <row r="551" spans="1:25" ht="15" x14ac:dyDescent="0.25">
      <c r="A551" s="64" t="s">
        <v>133</v>
      </c>
      <c r="B551" s="64" t="s">
        <v>134</v>
      </c>
      <c r="C551" s="64" t="s">
        <v>1237</v>
      </c>
      <c r="D551" s="64" t="s">
        <v>1236</v>
      </c>
      <c r="E551" s="66">
        <v>80</v>
      </c>
      <c r="F551" s="67">
        <v>80</v>
      </c>
      <c r="G551" s="86">
        <v>89</v>
      </c>
      <c r="H551" s="72"/>
      <c r="J551" s="69"/>
      <c r="K551" s="69"/>
      <c r="L551" s="69"/>
      <c r="M551" s="69"/>
      <c r="N551" s="69"/>
      <c r="O551" s="71">
        <v>61</v>
      </c>
      <c r="Q551" s="88" t="s">
        <v>1236</v>
      </c>
      <c r="R551" s="89">
        <v>1071.7609913094414</v>
      </c>
      <c r="S551" s="89">
        <v>2908.0349375555024</v>
      </c>
      <c r="T551" s="89">
        <f t="shared" si="17"/>
        <v>3979.7959288649436</v>
      </c>
      <c r="X551" s="28" t="s">
        <v>1236</v>
      </c>
      <c r="Y551" s="28">
        <v>61</v>
      </c>
    </row>
    <row r="552" spans="1:25" ht="15" x14ac:dyDescent="0.25">
      <c r="A552" s="64" t="s">
        <v>133</v>
      </c>
      <c r="B552" s="64" t="s">
        <v>134</v>
      </c>
      <c r="C552" s="64" t="s">
        <v>1239</v>
      </c>
      <c r="D552" s="64" t="s">
        <v>1238</v>
      </c>
      <c r="E552" s="66">
        <v>72</v>
      </c>
      <c r="F552" s="67">
        <v>77</v>
      </c>
      <c r="G552" s="86">
        <v>75</v>
      </c>
      <c r="H552" s="72"/>
      <c r="J552" s="69"/>
      <c r="K552" s="69"/>
      <c r="L552" s="69"/>
      <c r="M552" s="69"/>
      <c r="N552" s="69"/>
      <c r="O552" s="71">
        <v>60</v>
      </c>
      <c r="Q552" s="88" t="s">
        <v>1238</v>
      </c>
      <c r="R552" s="89">
        <v>780.32367702299382</v>
      </c>
      <c r="S552" s="89">
        <v>2734.4407305743248</v>
      </c>
      <c r="T552" s="89">
        <f t="shared" si="17"/>
        <v>3514.7644075973185</v>
      </c>
      <c r="X552" s="28" t="s">
        <v>1238</v>
      </c>
      <c r="Y552" s="28">
        <v>60</v>
      </c>
    </row>
    <row r="553" spans="1:25" ht="15" x14ac:dyDescent="0.25">
      <c r="A553" s="64" t="s">
        <v>133</v>
      </c>
      <c r="B553" s="64" t="s">
        <v>134</v>
      </c>
      <c r="C553" s="64" t="s">
        <v>1241</v>
      </c>
      <c r="D553" s="64" t="s">
        <v>1240</v>
      </c>
      <c r="E553" s="66">
        <v>238</v>
      </c>
      <c r="F553" s="67">
        <v>244</v>
      </c>
      <c r="G553" s="86">
        <v>243</v>
      </c>
      <c r="H553" s="72"/>
      <c r="J553" s="69"/>
      <c r="K553" s="69"/>
      <c r="L553" s="69"/>
      <c r="M553" s="69"/>
      <c r="N553" s="69"/>
      <c r="O553" s="71">
        <v>183</v>
      </c>
      <c r="Q553" s="88" t="s">
        <v>1240</v>
      </c>
      <c r="R553" s="89">
        <v>3105.8980963496524</v>
      </c>
      <c r="S553" s="89">
        <v>10979.283133724559</v>
      </c>
      <c r="T553" s="89">
        <f t="shared" si="17"/>
        <v>14085.181230074211</v>
      </c>
      <c r="X553" s="28" t="s">
        <v>1240</v>
      </c>
      <c r="Y553" s="28">
        <v>183</v>
      </c>
    </row>
    <row r="554" spans="1:25" ht="15" x14ac:dyDescent="0.25">
      <c r="A554" s="64" t="s">
        <v>133</v>
      </c>
      <c r="B554" s="64" t="s">
        <v>134</v>
      </c>
      <c r="C554" s="64" t="s">
        <v>1243</v>
      </c>
      <c r="D554" s="64" t="s">
        <v>1242</v>
      </c>
      <c r="E554" s="66">
        <v>127</v>
      </c>
      <c r="F554" s="67">
        <v>133</v>
      </c>
      <c r="G554" s="86">
        <v>130</v>
      </c>
      <c r="H554" s="72"/>
      <c r="J554" s="69"/>
      <c r="K554" s="69"/>
      <c r="L554" s="69"/>
      <c r="M554" s="69"/>
      <c r="N554" s="69"/>
      <c r="O554" s="71">
        <v>81</v>
      </c>
      <c r="Q554" s="88" t="s">
        <v>1242</v>
      </c>
      <c r="R554" s="89">
        <v>1019.0532069405449</v>
      </c>
      <c r="S554" s="89">
        <v>3689.1363511549298</v>
      </c>
      <c r="T554" s="89">
        <f t="shared" si="17"/>
        <v>4708.1895580954751</v>
      </c>
      <c r="X554" s="28" t="s">
        <v>1242</v>
      </c>
      <c r="Y554" s="28">
        <v>81</v>
      </c>
    </row>
    <row r="555" spans="1:25" ht="15" x14ac:dyDescent="0.25">
      <c r="A555" s="64" t="s">
        <v>133</v>
      </c>
      <c r="B555" s="64" t="s">
        <v>134</v>
      </c>
      <c r="C555" s="64" t="s">
        <v>1245</v>
      </c>
      <c r="D555" s="64" t="s">
        <v>1244</v>
      </c>
      <c r="E555" s="66">
        <v>86</v>
      </c>
      <c r="F555" s="67">
        <v>96</v>
      </c>
      <c r="G555" s="86">
        <v>101</v>
      </c>
      <c r="H555" s="72"/>
      <c r="J555" s="69"/>
      <c r="K555" s="69"/>
      <c r="L555" s="69"/>
      <c r="M555" s="69"/>
      <c r="N555" s="69"/>
      <c r="O555" s="71">
        <v>77</v>
      </c>
      <c r="Q555" s="88" t="s">
        <v>1244</v>
      </c>
      <c r="R555" s="89">
        <v>1457.5416892390967</v>
      </c>
      <c r="S555" s="89">
        <v>4251.6193336164324</v>
      </c>
      <c r="T555" s="89">
        <f t="shared" si="17"/>
        <v>5709.1610228555292</v>
      </c>
      <c r="X555" s="28" t="s">
        <v>1244</v>
      </c>
      <c r="Y555" s="28">
        <v>77</v>
      </c>
    </row>
    <row r="556" spans="1:25" ht="15" x14ac:dyDescent="0.25">
      <c r="A556" s="64" t="s">
        <v>133</v>
      </c>
      <c r="B556" s="64" t="s">
        <v>134</v>
      </c>
      <c r="C556" s="64" t="s">
        <v>1247</v>
      </c>
      <c r="D556" s="64" t="s">
        <v>1246</v>
      </c>
      <c r="E556" s="66">
        <v>221</v>
      </c>
      <c r="F556" s="67">
        <v>220</v>
      </c>
      <c r="G556" s="86">
        <v>240</v>
      </c>
      <c r="H556" s="72"/>
      <c r="J556" s="69"/>
      <c r="K556" s="69"/>
      <c r="L556" s="69"/>
      <c r="M556" s="69"/>
      <c r="N556" s="69"/>
      <c r="O556" s="71">
        <v>180</v>
      </c>
      <c r="Q556" s="88" t="s">
        <v>1246</v>
      </c>
      <c r="R556" s="89">
        <v>3286.3370838223832</v>
      </c>
      <c r="S556" s="89">
        <v>11076.678065131018</v>
      </c>
      <c r="T556" s="89">
        <f t="shared" si="17"/>
        <v>14363.015148953402</v>
      </c>
      <c r="X556" s="28" t="s">
        <v>1246</v>
      </c>
      <c r="Y556" s="28">
        <v>180</v>
      </c>
    </row>
    <row r="557" spans="1:25" ht="15" x14ac:dyDescent="0.25">
      <c r="A557" s="64" t="s">
        <v>133</v>
      </c>
      <c r="B557" s="64" t="s">
        <v>134</v>
      </c>
      <c r="C557" s="64" t="s">
        <v>1249</v>
      </c>
      <c r="D557" s="64" t="s">
        <v>1248</v>
      </c>
      <c r="E557" s="66">
        <v>36</v>
      </c>
      <c r="F557" s="67">
        <v>46</v>
      </c>
      <c r="G557" s="86">
        <v>45</v>
      </c>
      <c r="H557" s="72"/>
      <c r="J557" s="69"/>
      <c r="K557" s="69"/>
      <c r="L557" s="69"/>
      <c r="M557" s="69"/>
      <c r="N557" s="69"/>
      <c r="O557" s="71">
        <v>39</v>
      </c>
      <c r="Q557" s="88" t="s">
        <v>1248</v>
      </c>
      <c r="R557" s="89">
        <v>985.51057672017077</v>
      </c>
      <c r="S557" s="89">
        <v>1817.0203881084067</v>
      </c>
      <c r="T557" s="89">
        <f t="shared" si="17"/>
        <v>2802.5309648285775</v>
      </c>
      <c r="X557" s="28" t="s">
        <v>1248</v>
      </c>
      <c r="Y557" s="28">
        <v>39</v>
      </c>
    </row>
    <row r="558" spans="1:25" ht="15" x14ac:dyDescent="0.25">
      <c r="A558" s="64" t="s">
        <v>133</v>
      </c>
      <c r="B558" s="64" t="s">
        <v>134</v>
      </c>
      <c r="C558" s="64" t="s">
        <v>1251</v>
      </c>
      <c r="D558" s="64" t="s">
        <v>1250</v>
      </c>
      <c r="E558" s="66">
        <v>20</v>
      </c>
      <c r="F558" s="67">
        <v>22</v>
      </c>
      <c r="G558" s="86">
        <v>22</v>
      </c>
      <c r="H558" s="72"/>
      <c r="J558" s="69"/>
      <c r="K558" s="69"/>
      <c r="L558" s="69"/>
      <c r="M558" s="69"/>
      <c r="N558" s="69"/>
      <c r="O558" s="71">
        <v>22</v>
      </c>
      <c r="Q558" s="88" t="s">
        <v>1250</v>
      </c>
      <c r="R558" s="89">
        <v>678.54579626967973</v>
      </c>
      <c r="S558" s="89">
        <v>1274.8645444206873</v>
      </c>
      <c r="T558" s="89">
        <f t="shared" si="17"/>
        <v>1953.4103406903669</v>
      </c>
      <c r="X558" s="28" t="s">
        <v>1250</v>
      </c>
      <c r="Y558" s="28">
        <v>22</v>
      </c>
    </row>
    <row r="559" spans="1:25" ht="15" x14ac:dyDescent="0.25">
      <c r="A559" s="64" t="s">
        <v>133</v>
      </c>
      <c r="B559" s="64" t="s">
        <v>134</v>
      </c>
      <c r="C559" s="64" t="s">
        <v>1253</v>
      </c>
      <c r="D559" s="64" t="s">
        <v>1252</v>
      </c>
      <c r="E559" s="66">
        <v>150</v>
      </c>
      <c r="F559" s="67">
        <v>149</v>
      </c>
      <c r="G559" s="86">
        <v>154</v>
      </c>
      <c r="H559" s="72"/>
      <c r="J559" s="69"/>
      <c r="K559" s="69"/>
      <c r="L559" s="69"/>
      <c r="M559" s="69"/>
      <c r="N559" s="69"/>
      <c r="O559" s="71">
        <v>108</v>
      </c>
      <c r="Q559" s="88" t="s">
        <v>1252</v>
      </c>
      <c r="R559" s="89">
        <v>3660.3034637318515</v>
      </c>
      <c r="S559" s="89">
        <v>6921.3348249895544</v>
      </c>
      <c r="T559" s="89">
        <f t="shared" si="17"/>
        <v>10581.638288721406</v>
      </c>
      <c r="X559" s="28" t="s">
        <v>1252</v>
      </c>
      <c r="Y559" s="28">
        <v>108</v>
      </c>
    </row>
    <row r="560" spans="1:25" ht="15" x14ac:dyDescent="0.25">
      <c r="A560" s="64" t="s">
        <v>133</v>
      </c>
      <c r="B560" s="64" t="s">
        <v>134</v>
      </c>
      <c r="C560" s="64" t="s">
        <v>1255</v>
      </c>
      <c r="D560" s="64" t="s">
        <v>1254</v>
      </c>
      <c r="E560" s="66">
        <v>579</v>
      </c>
      <c r="F560" s="67">
        <v>634</v>
      </c>
      <c r="G560" s="86">
        <v>649</v>
      </c>
      <c r="H560" s="72"/>
      <c r="J560" s="69"/>
      <c r="K560" s="69"/>
      <c r="L560" s="69"/>
      <c r="M560" s="69"/>
      <c r="N560" s="69"/>
      <c r="O560" s="71">
        <v>383</v>
      </c>
      <c r="Q560" s="88" t="s">
        <v>1254</v>
      </c>
      <c r="R560" s="89">
        <v>6088.6033903397565</v>
      </c>
      <c r="S560" s="89">
        <v>21205.710872313404</v>
      </c>
      <c r="T560" s="89">
        <f t="shared" si="17"/>
        <v>27294.314262653163</v>
      </c>
      <c r="X560" s="28" t="s">
        <v>1254</v>
      </c>
      <c r="Y560" s="28">
        <v>383</v>
      </c>
    </row>
    <row r="561" spans="1:25" ht="15" x14ac:dyDescent="0.25">
      <c r="A561" s="64" t="s">
        <v>133</v>
      </c>
      <c r="B561" s="64" t="s">
        <v>134</v>
      </c>
      <c r="C561" s="64" t="s">
        <v>1257</v>
      </c>
      <c r="D561" s="64" t="s">
        <v>1256</v>
      </c>
      <c r="E561" s="66">
        <v>29</v>
      </c>
      <c r="F561" s="67">
        <v>30</v>
      </c>
      <c r="G561" s="86">
        <v>37</v>
      </c>
      <c r="H561" s="72"/>
      <c r="J561" s="69"/>
      <c r="K561" s="69"/>
      <c r="L561" s="69"/>
      <c r="M561" s="69"/>
      <c r="N561" s="69"/>
      <c r="O561" s="71">
        <v>29</v>
      </c>
      <c r="Q561" s="88" t="s">
        <v>1256</v>
      </c>
      <c r="R561" s="89">
        <v>1069.6006066932068</v>
      </c>
      <c r="S561" s="89">
        <v>1700.4933722352071</v>
      </c>
      <c r="T561" s="89">
        <f t="shared" si="17"/>
        <v>2770.0939789284139</v>
      </c>
      <c r="X561" s="28" t="s">
        <v>1256</v>
      </c>
      <c r="Y561" s="28">
        <v>29</v>
      </c>
    </row>
    <row r="562" spans="1:25" ht="15" x14ac:dyDescent="0.25">
      <c r="A562" s="64" t="s">
        <v>133</v>
      </c>
      <c r="B562" s="64" t="s">
        <v>134</v>
      </c>
      <c r="C562" s="64" t="s">
        <v>1259</v>
      </c>
      <c r="D562" s="64" t="s">
        <v>1258</v>
      </c>
      <c r="E562" s="66">
        <v>59</v>
      </c>
      <c r="F562" s="67">
        <v>63</v>
      </c>
      <c r="G562" s="86">
        <v>89</v>
      </c>
      <c r="H562" s="72"/>
      <c r="J562" s="69"/>
      <c r="K562" s="69"/>
      <c r="L562" s="69"/>
      <c r="M562" s="69"/>
      <c r="N562" s="69"/>
      <c r="O562" s="71">
        <v>60</v>
      </c>
      <c r="Q562" s="88" t="s">
        <v>1258</v>
      </c>
      <c r="R562" s="89">
        <v>2121.8758601109748</v>
      </c>
      <c r="S562" s="89">
        <v>3228.6408502429917</v>
      </c>
      <c r="T562" s="89">
        <f t="shared" si="17"/>
        <v>5350.5167103539661</v>
      </c>
      <c r="X562" s="28" t="s">
        <v>1258</v>
      </c>
      <c r="Y562" s="28">
        <v>60</v>
      </c>
    </row>
    <row r="563" spans="1:25" ht="15" x14ac:dyDescent="0.25">
      <c r="A563" s="64" t="s">
        <v>133</v>
      </c>
      <c r="B563" s="64" t="s">
        <v>134</v>
      </c>
      <c r="C563" s="64" t="s">
        <v>1261</v>
      </c>
      <c r="D563" s="64" t="s">
        <v>1260</v>
      </c>
      <c r="E563" s="66">
        <v>64</v>
      </c>
      <c r="F563" s="67">
        <v>65</v>
      </c>
      <c r="G563" s="86">
        <v>80</v>
      </c>
      <c r="H563" s="72"/>
      <c r="J563" s="69"/>
      <c r="K563" s="69"/>
      <c r="L563" s="69"/>
      <c r="M563" s="69"/>
      <c r="N563" s="69"/>
      <c r="O563" s="71">
        <v>52</v>
      </c>
      <c r="Q563" s="88" t="s">
        <v>1260</v>
      </c>
      <c r="R563" s="89">
        <v>1432.8621226674902</v>
      </c>
      <c r="S563" s="89">
        <v>2924.7540717495331</v>
      </c>
      <c r="T563" s="89">
        <f t="shared" si="17"/>
        <v>4357.6161944170235</v>
      </c>
      <c r="X563" s="28" t="s">
        <v>1260</v>
      </c>
      <c r="Y563" s="28">
        <v>52</v>
      </c>
    </row>
    <row r="564" spans="1:25" ht="15" x14ac:dyDescent="0.25">
      <c r="A564" s="64" t="s">
        <v>133</v>
      </c>
      <c r="B564" s="64" t="s">
        <v>134</v>
      </c>
      <c r="C564" s="64" t="s">
        <v>1263</v>
      </c>
      <c r="D564" s="64" t="s">
        <v>1262</v>
      </c>
      <c r="E564" s="66">
        <v>651</v>
      </c>
      <c r="F564" s="67">
        <v>699</v>
      </c>
      <c r="G564" s="86">
        <v>766</v>
      </c>
      <c r="H564" s="72"/>
      <c r="J564" s="69"/>
      <c r="K564" s="69"/>
      <c r="L564" s="69"/>
      <c r="M564" s="69"/>
      <c r="N564" s="69"/>
      <c r="O564" s="71">
        <v>403</v>
      </c>
      <c r="Q564" s="88" t="s">
        <v>1262</v>
      </c>
      <c r="R564" s="89">
        <v>9217.1194995178503</v>
      </c>
      <c r="S564" s="89">
        <v>20977.415742068519</v>
      </c>
      <c r="T564" s="89">
        <f t="shared" si="17"/>
        <v>30194.535241586367</v>
      </c>
      <c r="X564" s="28" t="s">
        <v>1262</v>
      </c>
      <c r="Y564" s="28">
        <v>403</v>
      </c>
    </row>
    <row r="565" spans="1:25" ht="15" x14ac:dyDescent="0.25">
      <c r="A565" s="64" t="s">
        <v>133</v>
      </c>
      <c r="B565" s="64" t="s">
        <v>134</v>
      </c>
      <c r="C565" s="64" t="s">
        <v>1265</v>
      </c>
      <c r="D565" s="64" t="s">
        <v>1264</v>
      </c>
      <c r="E565" s="66">
        <v>94</v>
      </c>
      <c r="F565" s="67">
        <v>96</v>
      </c>
      <c r="G565" s="86">
        <v>88</v>
      </c>
      <c r="H565" s="72"/>
      <c r="J565" s="69"/>
      <c r="K565" s="69"/>
      <c r="L565" s="69"/>
      <c r="M565" s="69"/>
      <c r="N565" s="69"/>
      <c r="O565" s="71">
        <v>58</v>
      </c>
      <c r="Q565" s="88" t="s">
        <v>1264</v>
      </c>
      <c r="R565" s="89">
        <v>1334.1394428176145</v>
      </c>
      <c r="S565" s="89">
        <v>3209.0743019720007</v>
      </c>
      <c r="T565" s="89">
        <f t="shared" si="17"/>
        <v>4543.2137447896148</v>
      </c>
      <c r="X565" s="28" t="s">
        <v>1264</v>
      </c>
      <c r="Y565" s="28">
        <v>58</v>
      </c>
    </row>
    <row r="566" spans="1:25" ht="15" x14ac:dyDescent="0.25">
      <c r="A566" s="64" t="s">
        <v>133</v>
      </c>
      <c r="B566" s="64" t="s">
        <v>134</v>
      </c>
      <c r="C566" s="64" t="s">
        <v>1267</v>
      </c>
      <c r="D566" s="64" t="s">
        <v>1266</v>
      </c>
      <c r="E566" s="66">
        <v>34</v>
      </c>
      <c r="F566" s="67">
        <v>33</v>
      </c>
      <c r="G566" s="86">
        <v>36</v>
      </c>
      <c r="H566" s="72"/>
      <c r="J566" s="69"/>
      <c r="K566" s="69"/>
      <c r="L566" s="69"/>
      <c r="M566" s="69"/>
      <c r="N566" s="69"/>
      <c r="O566" s="71">
        <v>31</v>
      </c>
      <c r="Q566" s="88" t="s">
        <v>1266</v>
      </c>
      <c r="R566" s="89">
        <v>1116.4138715815691</v>
      </c>
      <c r="S566" s="89">
        <v>1812.6427500995424</v>
      </c>
      <c r="T566" s="89">
        <f t="shared" si="17"/>
        <v>2929.0566216811112</v>
      </c>
      <c r="X566" s="28" t="s">
        <v>1266</v>
      </c>
      <c r="Y566" s="28">
        <v>31</v>
      </c>
    </row>
    <row r="567" spans="1:25" ht="15" x14ac:dyDescent="0.25">
      <c r="A567" s="64" t="s">
        <v>133</v>
      </c>
      <c r="B567" s="64" t="s">
        <v>134</v>
      </c>
      <c r="C567" s="64" t="s">
        <v>1269</v>
      </c>
      <c r="D567" s="64" t="s">
        <v>1268</v>
      </c>
      <c r="E567" s="66">
        <v>65</v>
      </c>
      <c r="F567" s="67">
        <v>65</v>
      </c>
      <c r="G567" s="86">
        <v>64</v>
      </c>
      <c r="H567" s="72"/>
      <c r="J567" s="69"/>
      <c r="K567" s="69"/>
      <c r="L567" s="69"/>
      <c r="M567" s="69"/>
      <c r="N567" s="69"/>
      <c r="O567" s="71">
        <v>50</v>
      </c>
      <c r="Q567" s="88" t="s">
        <v>1268</v>
      </c>
      <c r="R567" s="89">
        <v>1909.6317566740297</v>
      </c>
      <c r="S567" s="89">
        <v>2838.6450990809744</v>
      </c>
      <c r="T567" s="89">
        <f t="shared" si="17"/>
        <v>4748.2768557550044</v>
      </c>
      <c r="X567" s="28" t="s">
        <v>1268</v>
      </c>
      <c r="Y567" s="28">
        <v>50</v>
      </c>
    </row>
    <row r="568" spans="1:25" ht="15" x14ac:dyDescent="0.25">
      <c r="A568" s="64" t="s">
        <v>133</v>
      </c>
      <c r="B568" s="64" t="s">
        <v>134</v>
      </c>
      <c r="C568" s="64" t="s">
        <v>1271</v>
      </c>
      <c r="D568" s="64" t="s">
        <v>1270</v>
      </c>
      <c r="E568" s="66">
        <v>36</v>
      </c>
      <c r="F568" s="67">
        <v>41</v>
      </c>
      <c r="G568" s="86">
        <v>55</v>
      </c>
      <c r="H568" s="72"/>
      <c r="J568" s="69"/>
      <c r="K568" s="69"/>
      <c r="L568" s="69"/>
      <c r="M568" s="69"/>
      <c r="N568" s="69"/>
      <c r="O568" s="71">
        <v>36</v>
      </c>
      <c r="Q568" s="88" t="s">
        <v>1270</v>
      </c>
      <c r="R568" s="89">
        <v>945.6154880402803</v>
      </c>
      <c r="S568" s="89">
        <v>1816.9631368216887</v>
      </c>
      <c r="T568" s="89">
        <f t="shared" si="17"/>
        <v>2762.5786248619688</v>
      </c>
      <c r="X568" s="28" t="s">
        <v>1270</v>
      </c>
      <c r="Y568" s="28">
        <v>36</v>
      </c>
    </row>
    <row r="569" spans="1:25" ht="15" x14ac:dyDescent="0.25">
      <c r="A569" s="64" t="s">
        <v>133</v>
      </c>
      <c r="B569" s="64" t="s">
        <v>134</v>
      </c>
      <c r="C569" s="64" t="s">
        <v>1273</v>
      </c>
      <c r="D569" s="64" t="s">
        <v>1272</v>
      </c>
      <c r="E569" s="66">
        <v>16</v>
      </c>
      <c r="F569" s="67">
        <v>16</v>
      </c>
      <c r="G569" s="86">
        <v>23</v>
      </c>
      <c r="H569" s="72"/>
      <c r="J569" s="69"/>
      <c r="K569" s="69"/>
      <c r="L569" s="69"/>
      <c r="M569" s="69"/>
      <c r="N569" s="69"/>
      <c r="O569" s="71">
        <v>15</v>
      </c>
      <c r="Q569" s="88" t="s">
        <v>1272</v>
      </c>
      <c r="R569" s="89">
        <v>499.57121064113284</v>
      </c>
      <c r="S569" s="89">
        <v>707.98401788539763</v>
      </c>
      <c r="T569" s="89">
        <f t="shared" si="17"/>
        <v>1207.5552285265305</v>
      </c>
      <c r="X569" s="28" t="s">
        <v>1272</v>
      </c>
      <c r="Y569" s="28">
        <v>15</v>
      </c>
    </row>
    <row r="570" spans="1:25" ht="15" x14ac:dyDescent="0.25">
      <c r="A570" s="64" t="s">
        <v>133</v>
      </c>
      <c r="B570" s="64" t="s">
        <v>134</v>
      </c>
      <c r="C570" s="64" t="s">
        <v>1275</v>
      </c>
      <c r="D570" s="64" t="s">
        <v>1274</v>
      </c>
      <c r="E570" s="66">
        <v>234</v>
      </c>
      <c r="F570" s="67">
        <v>250</v>
      </c>
      <c r="G570" s="86">
        <v>246</v>
      </c>
      <c r="H570" s="72"/>
      <c r="J570" s="69"/>
      <c r="K570" s="69"/>
      <c r="L570" s="69"/>
      <c r="M570" s="69"/>
      <c r="N570" s="69"/>
      <c r="O570" s="71">
        <v>174</v>
      </c>
      <c r="Q570" s="88" t="s">
        <v>1274</v>
      </c>
      <c r="R570" s="89">
        <v>2361.75941945145</v>
      </c>
      <c r="S570" s="89">
        <v>7806.7090739363866</v>
      </c>
      <c r="T570" s="89">
        <f t="shared" si="17"/>
        <v>10168.468493387836</v>
      </c>
      <c r="X570" s="28" t="s">
        <v>1274</v>
      </c>
      <c r="Y570" s="28">
        <v>174</v>
      </c>
    </row>
    <row r="571" spans="1:25" ht="15" x14ac:dyDescent="0.25">
      <c r="A571" s="64" t="s">
        <v>133</v>
      </c>
      <c r="B571" s="64" t="s">
        <v>134</v>
      </c>
      <c r="C571" s="64" t="s">
        <v>1277</v>
      </c>
      <c r="D571" s="64" t="s">
        <v>1276</v>
      </c>
      <c r="E571" s="66">
        <v>303</v>
      </c>
      <c r="F571" s="67">
        <v>304</v>
      </c>
      <c r="G571" s="86">
        <v>397</v>
      </c>
      <c r="H571" s="72"/>
      <c r="J571" s="69"/>
      <c r="K571" s="69"/>
      <c r="L571" s="69"/>
      <c r="M571" s="69"/>
      <c r="N571" s="69"/>
      <c r="O571" s="71">
        <v>207</v>
      </c>
      <c r="Q571" s="88" t="s">
        <v>1276</v>
      </c>
      <c r="R571" s="89">
        <v>8335.7866600503021</v>
      </c>
      <c r="S571" s="89">
        <v>12633.847829185008</v>
      </c>
      <c r="T571" s="89">
        <f t="shared" si="17"/>
        <v>20969.634489235308</v>
      </c>
      <c r="X571" s="28" t="s">
        <v>1276</v>
      </c>
      <c r="Y571" s="28">
        <v>207</v>
      </c>
    </row>
    <row r="572" spans="1:25" ht="15" x14ac:dyDescent="0.25">
      <c r="A572" s="64" t="s">
        <v>133</v>
      </c>
      <c r="B572" s="64" t="s">
        <v>134</v>
      </c>
      <c r="C572" s="64" t="s">
        <v>1279</v>
      </c>
      <c r="D572" s="64" t="s">
        <v>1278</v>
      </c>
      <c r="E572" s="66">
        <v>126</v>
      </c>
      <c r="F572" s="67">
        <v>127</v>
      </c>
      <c r="G572" s="86">
        <v>148</v>
      </c>
      <c r="H572" s="72"/>
      <c r="J572" s="69"/>
      <c r="K572" s="69"/>
      <c r="L572" s="69"/>
      <c r="M572" s="69"/>
      <c r="N572" s="69"/>
      <c r="O572" s="71">
        <v>108</v>
      </c>
      <c r="Q572" s="88" t="s">
        <v>1278</v>
      </c>
      <c r="R572" s="89">
        <v>3115.1423902942984</v>
      </c>
      <c r="S572" s="89">
        <v>5510.2350850722869</v>
      </c>
      <c r="T572" s="89">
        <f t="shared" si="17"/>
        <v>8625.3774753665857</v>
      </c>
      <c r="X572" s="28" t="s">
        <v>1278</v>
      </c>
      <c r="Y572" s="28">
        <v>108</v>
      </c>
    </row>
    <row r="573" spans="1:25" ht="15" x14ac:dyDescent="0.25">
      <c r="A573" s="64" t="s">
        <v>133</v>
      </c>
      <c r="B573" s="64" t="s">
        <v>134</v>
      </c>
      <c r="C573" s="64" t="s">
        <v>1281</v>
      </c>
      <c r="D573" s="64" t="s">
        <v>1280</v>
      </c>
      <c r="E573" s="66">
        <v>116</v>
      </c>
      <c r="F573" s="67">
        <v>126</v>
      </c>
      <c r="G573" s="86">
        <v>156</v>
      </c>
      <c r="H573" s="72"/>
      <c r="J573" s="69"/>
      <c r="K573" s="69"/>
      <c r="L573" s="69"/>
      <c r="M573" s="69"/>
      <c r="N573" s="69"/>
      <c r="O573" s="71">
        <v>93</v>
      </c>
      <c r="Q573" s="88" t="s">
        <v>1280</v>
      </c>
      <c r="R573" s="89">
        <v>3114.3099523364367</v>
      </c>
      <c r="S573" s="89">
        <v>5133.5964972777483</v>
      </c>
      <c r="T573" s="89">
        <f t="shared" si="17"/>
        <v>8247.9064496141855</v>
      </c>
      <c r="X573" s="28" t="s">
        <v>1280</v>
      </c>
      <c r="Y573" s="28">
        <v>93</v>
      </c>
    </row>
    <row r="574" spans="1:25" ht="15" x14ac:dyDescent="0.25">
      <c r="A574" s="64" t="s">
        <v>133</v>
      </c>
      <c r="B574" s="64" t="s">
        <v>134</v>
      </c>
      <c r="C574" s="64" t="s">
        <v>1283</v>
      </c>
      <c r="D574" s="64" t="s">
        <v>1282</v>
      </c>
      <c r="E574" s="66">
        <v>36</v>
      </c>
      <c r="F574" s="67">
        <v>36</v>
      </c>
      <c r="G574" s="86">
        <v>46</v>
      </c>
      <c r="H574" s="72"/>
      <c r="J574" s="69"/>
      <c r="K574" s="69"/>
      <c r="L574" s="69"/>
      <c r="M574" s="69"/>
      <c r="N574" s="69"/>
      <c r="O574" s="71">
        <v>36</v>
      </c>
      <c r="Q574" s="88" t="s">
        <v>1282</v>
      </c>
      <c r="R574" s="89">
        <v>793.39387008694916</v>
      </c>
      <c r="S574" s="89">
        <v>2073.3735754516097</v>
      </c>
      <c r="T574" s="89">
        <f t="shared" si="17"/>
        <v>2866.7674455385586</v>
      </c>
      <c r="X574" s="28" t="s">
        <v>1282</v>
      </c>
      <c r="Y574" s="28">
        <v>36</v>
      </c>
    </row>
    <row r="575" spans="1:25" ht="15" x14ac:dyDescent="0.25">
      <c r="A575" s="64" t="s">
        <v>133</v>
      </c>
      <c r="B575" s="64" t="s">
        <v>134</v>
      </c>
      <c r="C575" s="64" t="s">
        <v>1285</v>
      </c>
      <c r="D575" s="64" t="s">
        <v>1284</v>
      </c>
      <c r="E575" s="66">
        <v>1780</v>
      </c>
      <c r="F575" s="67">
        <v>1872</v>
      </c>
      <c r="G575" s="86">
        <v>2089</v>
      </c>
      <c r="H575" s="72"/>
      <c r="J575" s="69"/>
      <c r="K575" s="69"/>
      <c r="L575" s="69"/>
      <c r="M575" s="69"/>
      <c r="N575" s="69"/>
      <c r="O575" s="71">
        <v>1085</v>
      </c>
      <c r="Q575" s="88" t="s">
        <v>1284</v>
      </c>
      <c r="R575" s="89">
        <v>32623.859915860143</v>
      </c>
      <c r="S575" s="89">
        <v>67359.907189332662</v>
      </c>
      <c r="T575" s="89">
        <f t="shared" si="17"/>
        <v>99983.767105192805</v>
      </c>
      <c r="X575" s="28" t="s">
        <v>1284</v>
      </c>
      <c r="Y575" s="28">
        <v>1085</v>
      </c>
    </row>
    <row r="576" spans="1:25" ht="15" x14ac:dyDescent="0.25">
      <c r="A576" s="78" t="s">
        <v>137</v>
      </c>
      <c r="B576" s="78" t="s">
        <v>138</v>
      </c>
      <c r="C576" s="78" t="s">
        <v>1287</v>
      </c>
      <c r="D576" s="78" t="s">
        <v>1286</v>
      </c>
      <c r="E576" s="66">
        <v>2969</v>
      </c>
      <c r="F576" s="67">
        <v>3129</v>
      </c>
      <c r="G576" s="86">
        <v>3234</v>
      </c>
      <c r="H576" s="72"/>
      <c r="J576" s="69"/>
      <c r="K576" s="69"/>
      <c r="L576" s="69"/>
      <c r="M576" s="69"/>
      <c r="N576" s="69"/>
      <c r="O576" s="71">
        <v>1363</v>
      </c>
      <c r="Q576" s="88" t="s">
        <v>1286</v>
      </c>
      <c r="R576" s="89">
        <v>25290.704320802615</v>
      </c>
      <c r="S576" s="89">
        <v>55173.490937089744</v>
      </c>
      <c r="T576" s="89">
        <f t="shared" si="17"/>
        <v>80464.195257892366</v>
      </c>
      <c r="X576" s="28" t="s">
        <v>1286</v>
      </c>
      <c r="Y576" s="28">
        <v>1363</v>
      </c>
    </row>
    <row r="577" spans="1:25" ht="15" x14ac:dyDescent="0.25">
      <c r="A577" s="78" t="s">
        <v>137</v>
      </c>
      <c r="B577" s="78" t="s">
        <v>138</v>
      </c>
      <c r="C577" s="78" t="s">
        <v>1289</v>
      </c>
      <c r="D577" s="78" t="s">
        <v>1288</v>
      </c>
      <c r="E577" s="66">
        <v>255</v>
      </c>
      <c r="F577" s="67">
        <v>275</v>
      </c>
      <c r="G577" s="86">
        <v>275</v>
      </c>
      <c r="H577" s="72"/>
      <c r="J577" s="69"/>
      <c r="K577" s="69"/>
      <c r="L577" s="69"/>
      <c r="M577" s="69"/>
      <c r="N577" s="69"/>
      <c r="O577" s="71">
        <v>141</v>
      </c>
      <c r="Q577" s="88" t="s">
        <v>1288</v>
      </c>
      <c r="R577" s="89">
        <v>1423.9544655326581</v>
      </c>
      <c r="S577" s="89">
        <v>5994.0576333259623</v>
      </c>
      <c r="T577" s="89">
        <f t="shared" si="17"/>
        <v>7418.0120988586204</v>
      </c>
      <c r="X577" s="28" t="s">
        <v>1288</v>
      </c>
      <c r="Y577" s="28">
        <v>141</v>
      </c>
    </row>
    <row r="578" spans="1:25" ht="15" x14ac:dyDescent="0.25">
      <c r="A578" s="78" t="s">
        <v>137</v>
      </c>
      <c r="B578" s="78" t="s">
        <v>138</v>
      </c>
      <c r="C578" s="78" t="s">
        <v>1291</v>
      </c>
      <c r="D578" s="78" t="s">
        <v>1290</v>
      </c>
      <c r="E578" s="66">
        <v>511</v>
      </c>
      <c r="F578" s="67">
        <v>519</v>
      </c>
      <c r="G578" s="86">
        <v>548</v>
      </c>
      <c r="H578" s="72"/>
      <c r="J578" s="69"/>
      <c r="K578" s="69"/>
      <c r="L578" s="69"/>
      <c r="M578" s="69"/>
      <c r="N578" s="69"/>
      <c r="O578" s="71">
        <v>339</v>
      </c>
      <c r="Q578" s="88" t="s">
        <v>1290</v>
      </c>
      <c r="R578" s="89">
        <v>2606.1481726320853</v>
      </c>
      <c r="S578" s="89">
        <v>11304.095046830978</v>
      </c>
      <c r="T578" s="89">
        <f t="shared" si="17"/>
        <v>13910.243219463064</v>
      </c>
      <c r="X578" s="28" t="s">
        <v>1290</v>
      </c>
      <c r="Y578" s="28">
        <v>339</v>
      </c>
    </row>
    <row r="579" spans="1:25" ht="15" x14ac:dyDescent="0.25">
      <c r="A579" s="78" t="s">
        <v>137</v>
      </c>
      <c r="B579" s="78" t="s">
        <v>138</v>
      </c>
      <c r="C579" s="78" t="s">
        <v>1293</v>
      </c>
      <c r="D579" s="78" t="s">
        <v>1292</v>
      </c>
      <c r="E579" s="66">
        <v>94</v>
      </c>
      <c r="F579" s="67">
        <v>111</v>
      </c>
      <c r="G579" s="86">
        <v>119</v>
      </c>
      <c r="H579" s="72"/>
      <c r="J579" s="69"/>
      <c r="K579" s="69"/>
      <c r="L579" s="69"/>
      <c r="M579" s="69"/>
      <c r="N579" s="69"/>
      <c r="O579" s="71">
        <v>55</v>
      </c>
      <c r="Q579" s="88" t="s">
        <v>1292</v>
      </c>
      <c r="R579" s="89">
        <v>932.82798140686373</v>
      </c>
      <c r="S579" s="89">
        <v>2571.8458734820233</v>
      </c>
      <c r="T579" s="89">
        <f t="shared" ref="T579:T642" si="18">R579+S579</f>
        <v>3504.673854888887</v>
      </c>
      <c r="X579" s="28" t="s">
        <v>1292</v>
      </c>
      <c r="Y579" s="28">
        <v>55</v>
      </c>
    </row>
    <row r="580" spans="1:25" ht="15" x14ac:dyDescent="0.25">
      <c r="A580" s="78" t="s">
        <v>137</v>
      </c>
      <c r="B580" s="78" t="s">
        <v>138</v>
      </c>
      <c r="C580" s="78" t="s">
        <v>1295</v>
      </c>
      <c r="D580" s="78" t="s">
        <v>1294</v>
      </c>
      <c r="E580" s="66">
        <v>292</v>
      </c>
      <c r="F580" s="67">
        <v>328</v>
      </c>
      <c r="G580" s="86">
        <v>327</v>
      </c>
      <c r="H580" s="72"/>
      <c r="J580" s="69"/>
      <c r="K580" s="69"/>
      <c r="L580" s="69"/>
      <c r="M580" s="69"/>
      <c r="N580" s="69"/>
      <c r="O580" s="71">
        <v>153</v>
      </c>
      <c r="Q580" s="88" t="s">
        <v>1294</v>
      </c>
      <c r="R580" s="89">
        <v>1301.393881504147</v>
      </c>
      <c r="S580" s="89">
        <v>4210.8546044705454</v>
      </c>
      <c r="T580" s="89">
        <f t="shared" si="18"/>
        <v>5512.2484859746928</v>
      </c>
      <c r="X580" s="28" t="s">
        <v>1294</v>
      </c>
      <c r="Y580" s="28">
        <v>153</v>
      </c>
    </row>
    <row r="581" spans="1:25" ht="15" x14ac:dyDescent="0.25">
      <c r="A581" s="78" t="s">
        <v>137</v>
      </c>
      <c r="B581" s="78" t="s">
        <v>138</v>
      </c>
      <c r="C581" s="78" t="s">
        <v>1297</v>
      </c>
      <c r="D581" s="78" t="s">
        <v>1296</v>
      </c>
      <c r="E581" s="66">
        <v>230</v>
      </c>
      <c r="F581" s="67">
        <v>244</v>
      </c>
      <c r="G581" s="86">
        <v>245</v>
      </c>
      <c r="H581" s="72"/>
      <c r="J581" s="69"/>
      <c r="K581" s="69"/>
      <c r="L581" s="69"/>
      <c r="M581" s="69"/>
      <c r="N581" s="69"/>
      <c r="O581" s="71">
        <v>108</v>
      </c>
      <c r="Q581" s="88" t="s">
        <v>1296</v>
      </c>
      <c r="R581" s="89">
        <v>1463.7570203369066</v>
      </c>
      <c r="S581" s="89">
        <v>4291.7032127894336</v>
      </c>
      <c r="T581" s="89">
        <f t="shared" si="18"/>
        <v>5755.4602331263404</v>
      </c>
      <c r="X581" s="28" t="s">
        <v>1296</v>
      </c>
      <c r="Y581" s="28">
        <v>108</v>
      </c>
    </row>
    <row r="582" spans="1:25" ht="15" x14ac:dyDescent="0.25">
      <c r="A582" s="78" t="s">
        <v>137</v>
      </c>
      <c r="B582" s="78" t="s">
        <v>138</v>
      </c>
      <c r="C582" s="78" t="s">
        <v>1299</v>
      </c>
      <c r="D582" s="78" t="s">
        <v>1298</v>
      </c>
      <c r="E582" s="66">
        <v>309</v>
      </c>
      <c r="F582" s="67">
        <v>397</v>
      </c>
      <c r="G582" s="86">
        <v>412</v>
      </c>
      <c r="H582" s="72"/>
      <c r="J582" s="69"/>
      <c r="K582" s="69"/>
      <c r="L582" s="69"/>
      <c r="M582" s="69"/>
      <c r="N582" s="69"/>
      <c r="O582" s="71">
        <v>381</v>
      </c>
      <c r="Q582" s="88" t="s">
        <v>1298</v>
      </c>
      <c r="R582" s="89">
        <v>2566.7486726872194</v>
      </c>
      <c r="S582" s="89">
        <v>11893.785949465804</v>
      </c>
      <c r="T582" s="89">
        <f t="shared" si="18"/>
        <v>14460.534622153024</v>
      </c>
      <c r="X582" s="28" t="s">
        <v>1298</v>
      </c>
      <c r="Y582" s="28">
        <v>381</v>
      </c>
    </row>
    <row r="583" spans="1:25" ht="15" x14ac:dyDescent="0.25">
      <c r="A583" s="78" t="s">
        <v>137</v>
      </c>
      <c r="B583" s="78" t="s">
        <v>138</v>
      </c>
      <c r="C583" s="78" t="s">
        <v>1301</v>
      </c>
      <c r="D583" s="78" t="s">
        <v>1300</v>
      </c>
      <c r="E583" s="66">
        <v>275</v>
      </c>
      <c r="F583" s="67">
        <v>306</v>
      </c>
      <c r="G583" s="86">
        <v>344</v>
      </c>
      <c r="H583" s="72"/>
      <c r="J583" s="69"/>
      <c r="K583" s="69"/>
      <c r="L583" s="69"/>
      <c r="M583" s="69"/>
      <c r="N583" s="69"/>
      <c r="O583" s="71">
        <v>165</v>
      </c>
      <c r="Q583" s="88" t="s">
        <v>1300</v>
      </c>
      <c r="R583" s="89">
        <v>1599.4912528248146</v>
      </c>
      <c r="S583" s="89">
        <v>4655.0799385558785</v>
      </c>
      <c r="T583" s="89">
        <f t="shared" si="18"/>
        <v>6254.5711913806936</v>
      </c>
      <c r="X583" s="28" t="s">
        <v>1300</v>
      </c>
      <c r="Y583" s="28">
        <v>165</v>
      </c>
    </row>
    <row r="584" spans="1:25" ht="15" x14ac:dyDescent="0.25">
      <c r="A584" s="78" t="s">
        <v>137</v>
      </c>
      <c r="B584" s="78" t="s">
        <v>138</v>
      </c>
      <c r="C584" s="78" t="s">
        <v>1303</v>
      </c>
      <c r="D584" s="78" t="s">
        <v>1302</v>
      </c>
      <c r="E584" s="66">
        <v>108</v>
      </c>
      <c r="F584" s="67">
        <v>108</v>
      </c>
      <c r="G584" s="86">
        <v>140</v>
      </c>
      <c r="H584" s="72"/>
      <c r="J584" s="69"/>
      <c r="K584" s="69"/>
      <c r="L584" s="69"/>
      <c r="M584" s="69"/>
      <c r="N584" s="69"/>
      <c r="O584" s="71">
        <v>69</v>
      </c>
      <c r="Q584" s="88" t="s">
        <v>1302</v>
      </c>
      <c r="R584" s="89">
        <v>1038.9894403872288</v>
      </c>
      <c r="S584" s="89">
        <v>2521.4891777102794</v>
      </c>
      <c r="T584" s="89">
        <f t="shared" si="18"/>
        <v>3560.4786180975079</v>
      </c>
      <c r="X584" s="28" t="s">
        <v>1302</v>
      </c>
      <c r="Y584" s="28">
        <v>69</v>
      </c>
    </row>
    <row r="585" spans="1:25" ht="15" x14ac:dyDescent="0.25">
      <c r="A585" s="78" t="s">
        <v>137</v>
      </c>
      <c r="B585" s="78" t="s">
        <v>138</v>
      </c>
      <c r="C585" s="78" t="s">
        <v>1305</v>
      </c>
      <c r="D585" s="78" t="s">
        <v>1304</v>
      </c>
      <c r="E585" s="66">
        <v>167</v>
      </c>
      <c r="F585" s="67">
        <v>188</v>
      </c>
      <c r="G585" s="86">
        <v>192</v>
      </c>
      <c r="H585" s="72"/>
      <c r="J585" s="69"/>
      <c r="K585" s="69"/>
      <c r="L585" s="69"/>
      <c r="M585" s="69"/>
      <c r="N585" s="69"/>
      <c r="O585" s="71">
        <v>229</v>
      </c>
      <c r="Q585" s="88" t="s">
        <v>1304</v>
      </c>
      <c r="R585" s="89">
        <v>718.63460303999489</v>
      </c>
      <c r="S585" s="89">
        <v>7872.5797494224935</v>
      </c>
      <c r="T585" s="89">
        <f t="shared" si="18"/>
        <v>8591.214352462488</v>
      </c>
      <c r="X585" s="28" t="s">
        <v>1304</v>
      </c>
      <c r="Y585" s="28">
        <v>229</v>
      </c>
    </row>
    <row r="586" spans="1:25" ht="15" x14ac:dyDescent="0.25">
      <c r="A586" s="78" t="s">
        <v>137</v>
      </c>
      <c r="B586" s="78" t="s">
        <v>138</v>
      </c>
      <c r="C586" s="78" t="s">
        <v>1307</v>
      </c>
      <c r="D586" s="78" t="s">
        <v>1306</v>
      </c>
      <c r="E586" s="66">
        <v>169</v>
      </c>
      <c r="F586" s="67">
        <v>173</v>
      </c>
      <c r="G586" s="86">
        <v>177</v>
      </c>
      <c r="H586" s="72"/>
      <c r="J586" s="69"/>
      <c r="K586" s="69"/>
      <c r="L586" s="69"/>
      <c r="M586" s="69"/>
      <c r="N586" s="69"/>
      <c r="O586" s="71">
        <v>58</v>
      </c>
      <c r="Q586" s="88" t="s">
        <v>1306</v>
      </c>
      <c r="R586" s="89">
        <v>682.66937256415804</v>
      </c>
      <c r="S586" s="89">
        <v>2397.7682895053244</v>
      </c>
      <c r="T586" s="89">
        <f t="shared" si="18"/>
        <v>3080.4376620694825</v>
      </c>
      <c r="X586" s="28" t="s">
        <v>1306</v>
      </c>
      <c r="Y586" s="28">
        <v>58</v>
      </c>
    </row>
    <row r="587" spans="1:25" ht="15" x14ac:dyDescent="0.25">
      <c r="A587" s="78" t="s">
        <v>137</v>
      </c>
      <c r="B587" s="78" t="s">
        <v>138</v>
      </c>
      <c r="C587" s="78" t="s">
        <v>1309</v>
      </c>
      <c r="D587" s="78" t="s">
        <v>1308</v>
      </c>
      <c r="E587" s="66">
        <v>210</v>
      </c>
      <c r="F587" s="67">
        <v>218</v>
      </c>
      <c r="G587" s="86">
        <v>223</v>
      </c>
      <c r="H587" s="72"/>
      <c r="J587" s="69"/>
      <c r="K587" s="69"/>
      <c r="L587" s="69"/>
      <c r="M587" s="69"/>
      <c r="N587" s="69"/>
      <c r="O587" s="71">
        <v>126</v>
      </c>
      <c r="Q587" s="88" t="s">
        <v>1308</v>
      </c>
      <c r="R587" s="89">
        <v>1874.8249467398941</v>
      </c>
      <c r="S587" s="89">
        <v>5093.7738602519948</v>
      </c>
      <c r="T587" s="89">
        <f t="shared" si="18"/>
        <v>6968.5988069918894</v>
      </c>
      <c r="X587" s="28" t="s">
        <v>1308</v>
      </c>
      <c r="Y587" s="28">
        <v>126</v>
      </c>
    </row>
    <row r="588" spans="1:25" ht="15" x14ac:dyDescent="0.25">
      <c r="A588" s="78" t="s">
        <v>137</v>
      </c>
      <c r="B588" s="78" t="s">
        <v>138</v>
      </c>
      <c r="C588" s="78" t="s">
        <v>1311</v>
      </c>
      <c r="D588" s="78" t="s">
        <v>1310</v>
      </c>
      <c r="E588" s="66">
        <v>176</v>
      </c>
      <c r="F588" s="67">
        <v>218</v>
      </c>
      <c r="G588" s="86">
        <v>186</v>
      </c>
      <c r="H588" s="72"/>
      <c r="J588" s="69"/>
      <c r="K588" s="69"/>
      <c r="L588" s="69"/>
      <c r="M588" s="69"/>
      <c r="N588" s="69"/>
      <c r="O588" s="71">
        <v>78</v>
      </c>
      <c r="Q588" s="88" t="s">
        <v>1310</v>
      </c>
      <c r="R588" s="89">
        <v>1416.6672867193913</v>
      </c>
      <c r="S588" s="89">
        <v>3438.1782892151887</v>
      </c>
      <c r="T588" s="89">
        <f t="shared" si="18"/>
        <v>4854.8455759345798</v>
      </c>
      <c r="X588" s="28" t="s">
        <v>1310</v>
      </c>
      <c r="Y588" s="28">
        <v>78</v>
      </c>
    </row>
    <row r="589" spans="1:25" ht="15" x14ac:dyDescent="0.25">
      <c r="A589" s="78" t="s">
        <v>137</v>
      </c>
      <c r="B589" s="78" t="s">
        <v>138</v>
      </c>
      <c r="C589" s="78" t="s">
        <v>1313</v>
      </c>
      <c r="D589" s="78" t="s">
        <v>1312</v>
      </c>
      <c r="E589" s="66">
        <v>260</v>
      </c>
      <c r="F589" s="67">
        <v>268</v>
      </c>
      <c r="G589" s="86">
        <v>309</v>
      </c>
      <c r="H589" s="72"/>
      <c r="J589" s="69"/>
      <c r="K589" s="69"/>
      <c r="L589" s="69"/>
      <c r="M589" s="69"/>
      <c r="N589" s="69"/>
      <c r="O589" s="71">
        <v>283</v>
      </c>
      <c r="Q589" s="88" t="s">
        <v>1312</v>
      </c>
      <c r="R589" s="89">
        <v>1260.1775062311717</v>
      </c>
      <c r="S589" s="89">
        <v>8967.3182738196301</v>
      </c>
      <c r="T589" s="89">
        <f t="shared" si="18"/>
        <v>10227.495780050802</v>
      </c>
      <c r="X589" s="28" t="s">
        <v>1312</v>
      </c>
      <c r="Y589" s="28">
        <v>283</v>
      </c>
    </row>
    <row r="590" spans="1:25" ht="15" x14ac:dyDescent="0.25">
      <c r="A590" s="78" t="s">
        <v>137</v>
      </c>
      <c r="B590" s="78" t="s">
        <v>138</v>
      </c>
      <c r="C590" s="78" t="s">
        <v>1315</v>
      </c>
      <c r="D590" s="78" t="s">
        <v>1314</v>
      </c>
      <c r="E590" s="66">
        <v>544</v>
      </c>
      <c r="F590" s="67">
        <v>584</v>
      </c>
      <c r="G590" s="86">
        <v>642</v>
      </c>
      <c r="H590" s="72"/>
      <c r="J590" s="69"/>
      <c r="K590" s="69"/>
      <c r="L590" s="69"/>
      <c r="M590" s="69"/>
      <c r="N590" s="69"/>
      <c r="O590" s="71">
        <v>321</v>
      </c>
      <c r="Q590" s="88" t="s">
        <v>1314</v>
      </c>
      <c r="R590" s="89">
        <v>5078.4161635859582</v>
      </c>
      <c r="S590" s="89">
        <v>13071.602946770126</v>
      </c>
      <c r="T590" s="89">
        <f t="shared" si="18"/>
        <v>18150.019110356086</v>
      </c>
      <c r="X590" s="28" t="s">
        <v>1314</v>
      </c>
      <c r="Y590" s="28">
        <v>321</v>
      </c>
    </row>
    <row r="591" spans="1:25" ht="15" x14ac:dyDescent="0.25">
      <c r="A591" s="78" t="s">
        <v>137</v>
      </c>
      <c r="B591" s="78" t="s">
        <v>138</v>
      </c>
      <c r="C591" s="78" t="s">
        <v>1317</v>
      </c>
      <c r="D591" s="78" t="s">
        <v>1316</v>
      </c>
      <c r="E591" s="66">
        <v>130</v>
      </c>
      <c r="F591" s="67">
        <v>133</v>
      </c>
      <c r="G591" s="86">
        <v>140</v>
      </c>
      <c r="H591" s="72"/>
      <c r="J591" s="69"/>
      <c r="K591" s="69"/>
      <c r="L591" s="69"/>
      <c r="M591" s="69"/>
      <c r="N591" s="69"/>
      <c r="O591" s="71">
        <v>85</v>
      </c>
      <c r="Q591" s="88" t="s">
        <v>1316</v>
      </c>
      <c r="R591" s="89">
        <v>497.50606281593798</v>
      </c>
      <c r="S591" s="89">
        <v>2690.3919509195048</v>
      </c>
      <c r="T591" s="89">
        <f t="shared" si="18"/>
        <v>3187.8980137354429</v>
      </c>
      <c r="X591" s="28" t="s">
        <v>1316</v>
      </c>
      <c r="Y591" s="28">
        <v>85</v>
      </c>
    </row>
    <row r="592" spans="1:25" ht="15" x14ac:dyDescent="0.25">
      <c r="A592" s="78" t="s">
        <v>137</v>
      </c>
      <c r="B592" s="78" t="s">
        <v>138</v>
      </c>
      <c r="C592" s="78" t="s">
        <v>1319</v>
      </c>
      <c r="D592" s="78" t="s">
        <v>1318</v>
      </c>
      <c r="E592" s="66">
        <v>218</v>
      </c>
      <c r="F592" s="67">
        <v>294</v>
      </c>
      <c r="G592" s="86">
        <v>300</v>
      </c>
      <c r="H592" s="72"/>
      <c r="J592" s="69"/>
      <c r="K592" s="69"/>
      <c r="L592" s="69"/>
      <c r="M592" s="69"/>
      <c r="N592" s="69"/>
      <c r="O592" s="71">
        <v>144</v>
      </c>
      <c r="Q592" s="88" t="s">
        <v>1318</v>
      </c>
      <c r="R592" s="89">
        <v>1360.7022588203263</v>
      </c>
      <c r="S592" s="89">
        <v>3523.7296631302888</v>
      </c>
      <c r="T592" s="89">
        <f t="shared" si="18"/>
        <v>4884.4319219506151</v>
      </c>
      <c r="X592" s="28" t="s">
        <v>1318</v>
      </c>
      <c r="Y592" s="28">
        <v>144</v>
      </c>
    </row>
    <row r="593" spans="1:25" ht="15" x14ac:dyDescent="0.25">
      <c r="A593" s="78" t="s">
        <v>137</v>
      </c>
      <c r="B593" s="78" t="s">
        <v>138</v>
      </c>
      <c r="C593" s="78" t="s">
        <v>1321</v>
      </c>
      <c r="D593" s="78" t="s">
        <v>1320</v>
      </c>
      <c r="E593" s="66">
        <v>119</v>
      </c>
      <c r="F593" s="67">
        <v>116</v>
      </c>
      <c r="G593" s="86">
        <v>161</v>
      </c>
      <c r="H593" s="72"/>
      <c r="J593" s="69"/>
      <c r="K593" s="69"/>
      <c r="L593" s="69"/>
      <c r="M593" s="69"/>
      <c r="N593" s="69"/>
      <c r="O593" s="71">
        <v>100</v>
      </c>
      <c r="Q593" s="88" t="s">
        <v>1320</v>
      </c>
      <c r="R593" s="89">
        <v>916.67284662449163</v>
      </c>
      <c r="S593" s="89">
        <v>4755.8606815587063</v>
      </c>
      <c r="T593" s="89">
        <f t="shared" si="18"/>
        <v>5672.5335281831976</v>
      </c>
      <c r="X593" s="28" t="s">
        <v>1320</v>
      </c>
      <c r="Y593" s="28">
        <v>100</v>
      </c>
    </row>
    <row r="594" spans="1:25" ht="15" x14ac:dyDescent="0.25">
      <c r="A594" s="78" t="s">
        <v>137</v>
      </c>
      <c r="B594" s="78" t="s">
        <v>138</v>
      </c>
      <c r="C594" s="78" t="s">
        <v>1323</v>
      </c>
      <c r="D594" s="78" t="s">
        <v>1322</v>
      </c>
      <c r="E594" s="66">
        <v>262</v>
      </c>
      <c r="F594" s="67">
        <v>314</v>
      </c>
      <c r="G594" s="86">
        <v>311</v>
      </c>
      <c r="H594" s="72"/>
      <c r="J594" s="69"/>
      <c r="K594" s="69"/>
      <c r="L594" s="69"/>
      <c r="M594" s="69"/>
      <c r="N594" s="69"/>
      <c r="O594" s="71">
        <v>185</v>
      </c>
      <c r="Q594" s="88" t="s">
        <v>1322</v>
      </c>
      <c r="R594" s="89">
        <v>1378.989728333826</v>
      </c>
      <c r="S594" s="89">
        <v>6138.1495234096601</v>
      </c>
      <c r="T594" s="89">
        <f t="shared" si="18"/>
        <v>7517.1392517434861</v>
      </c>
      <c r="X594" s="28" t="s">
        <v>1322</v>
      </c>
      <c r="Y594" s="28">
        <v>185</v>
      </c>
    </row>
    <row r="595" spans="1:25" ht="15" x14ac:dyDescent="0.25">
      <c r="A595" s="78" t="s">
        <v>137</v>
      </c>
      <c r="B595" s="78" t="s">
        <v>138</v>
      </c>
      <c r="C595" s="78" t="s">
        <v>1325</v>
      </c>
      <c r="D595" s="78" t="s">
        <v>1324</v>
      </c>
      <c r="E595" s="66">
        <v>210</v>
      </c>
      <c r="F595" s="67">
        <v>215</v>
      </c>
      <c r="G595" s="86">
        <v>222</v>
      </c>
      <c r="H595" s="72"/>
      <c r="J595" s="69"/>
      <c r="K595" s="69"/>
      <c r="L595" s="69"/>
      <c r="M595" s="69"/>
      <c r="N595" s="69"/>
      <c r="O595" s="71">
        <v>115</v>
      </c>
      <c r="Q595" s="88" t="s">
        <v>1324</v>
      </c>
      <c r="R595" s="89">
        <v>1243.8412777349467</v>
      </c>
      <c r="S595" s="89">
        <v>4288.7337210095693</v>
      </c>
      <c r="T595" s="89">
        <f t="shared" si="18"/>
        <v>5532.5749987445161</v>
      </c>
      <c r="X595" s="28" t="s">
        <v>1324</v>
      </c>
      <c r="Y595" s="28">
        <v>115</v>
      </c>
    </row>
    <row r="596" spans="1:25" ht="15" x14ac:dyDescent="0.25">
      <c r="A596" s="78" t="s">
        <v>137</v>
      </c>
      <c r="B596" s="78" t="s">
        <v>138</v>
      </c>
      <c r="C596" s="78" t="s">
        <v>1327</v>
      </c>
      <c r="D596" s="78" t="s">
        <v>1326</v>
      </c>
      <c r="E596" s="66">
        <v>110</v>
      </c>
      <c r="F596" s="67">
        <v>112</v>
      </c>
      <c r="G596" s="86">
        <v>144</v>
      </c>
      <c r="H596" s="72"/>
      <c r="J596" s="69"/>
      <c r="K596" s="69"/>
      <c r="L596" s="69"/>
      <c r="M596" s="69"/>
      <c r="N596" s="69"/>
      <c r="O596" s="71">
        <v>94</v>
      </c>
      <c r="Q596" s="88" t="s">
        <v>1326</v>
      </c>
      <c r="R596" s="89">
        <v>1067.9572540790068</v>
      </c>
      <c r="S596" s="89">
        <v>3724.1802387493572</v>
      </c>
      <c r="T596" s="89">
        <f t="shared" si="18"/>
        <v>4792.137492828364</v>
      </c>
      <c r="X596" s="28" t="s">
        <v>1326</v>
      </c>
      <c r="Y596" s="28">
        <v>94</v>
      </c>
    </row>
    <row r="597" spans="1:25" ht="15" x14ac:dyDescent="0.25">
      <c r="A597" s="78" t="s">
        <v>137</v>
      </c>
      <c r="B597" s="78" t="s">
        <v>138</v>
      </c>
      <c r="C597" s="78" t="s">
        <v>1329</v>
      </c>
      <c r="D597" s="78" t="s">
        <v>1328</v>
      </c>
      <c r="E597" s="66">
        <v>142</v>
      </c>
      <c r="F597" s="67">
        <v>178</v>
      </c>
      <c r="G597" s="86">
        <v>182</v>
      </c>
      <c r="H597" s="72"/>
      <c r="J597" s="69"/>
      <c r="K597" s="69"/>
      <c r="L597" s="69"/>
      <c r="M597" s="69"/>
      <c r="N597" s="69"/>
      <c r="O597" s="71">
        <v>217</v>
      </c>
      <c r="Q597" s="88" t="s">
        <v>1328</v>
      </c>
      <c r="R597" s="89">
        <v>1033.7821175992365</v>
      </c>
      <c r="S597" s="89">
        <v>6544.8321717653325</v>
      </c>
      <c r="T597" s="89">
        <f t="shared" si="18"/>
        <v>7578.6142893645692</v>
      </c>
      <c r="X597" s="28" t="s">
        <v>1328</v>
      </c>
      <c r="Y597" s="28">
        <v>217</v>
      </c>
    </row>
    <row r="598" spans="1:25" ht="15" x14ac:dyDescent="0.25">
      <c r="A598" s="78" t="s">
        <v>137</v>
      </c>
      <c r="B598" s="78" t="s">
        <v>138</v>
      </c>
      <c r="C598" s="78" t="s">
        <v>1331</v>
      </c>
      <c r="D598" s="78" t="s">
        <v>1330</v>
      </c>
      <c r="E598" s="66">
        <v>119</v>
      </c>
      <c r="F598" s="67">
        <v>131</v>
      </c>
      <c r="G598" s="86">
        <v>138</v>
      </c>
      <c r="H598" s="72"/>
      <c r="J598" s="69"/>
      <c r="K598" s="69"/>
      <c r="L598" s="69"/>
      <c r="M598" s="69"/>
      <c r="N598" s="69"/>
      <c r="O598" s="71">
        <v>65</v>
      </c>
      <c r="Q598" s="88" t="s">
        <v>1330</v>
      </c>
      <c r="R598" s="89">
        <v>914.33411356558042</v>
      </c>
      <c r="S598" s="89">
        <v>2113.886515927114</v>
      </c>
      <c r="T598" s="89">
        <f t="shared" si="18"/>
        <v>3028.2206294926946</v>
      </c>
      <c r="X598" s="28" t="s">
        <v>1330</v>
      </c>
      <c r="Y598" s="28">
        <v>65</v>
      </c>
    </row>
    <row r="599" spans="1:25" ht="15" x14ac:dyDescent="0.25">
      <c r="A599" s="78" t="s">
        <v>137</v>
      </c>
      <c r="B599" s="78" t="s">
        <v>138</v>
      </c>
      <c r="C599" s="78" t="s">
        <v>1333</v>
      </c>
      <c r="D599" s="78" t="s">
        <v>1332</v>
      </c>
      <c r="E599" s="66">
        <v>128</v>
      </c>
      <c r="F599" s="67">
        <v>135</v>
      </c>
      <c r="G599" s="86">
        <v>179</v>
      </c>
      <c r="H599" s="72"/>
      <c r="J599" s="69"/>
      <c r="K599" s="69"/>
      <c r="L599" s="69"/>
      <c r="M599" s="69"/>
      <c r="N599" s="69"/>
      <c r="O599" s="71">
        <v>90</v>
      </c>
      <c r="Q599" s="88" t="s">
        <v>1332</v>
      </c>
      <c r="R599" s="89">
        <v>1385.7481034266011</v>
      </c>
      <c r="S599" s="89">
        <v>3477.9012796461166</v>
      </c>
      <c r="T599" s="89">
        <f t="shared" si="18"/>
        <v>4863.6493830727177</v>
      </c>
      <c r="X599" s="28" t="s">
        <v>1332</v>
      </c>
      <c r="Y599" s="28">
        <v>90</v>
      </c>
    </row>
    <row r="600" spans="1:25" ht="15" x14ac:dyDescent="0.25">
      <c r="A600" s="78" t="s">
        <v>137</v>
      </c>
      <c r="B600" s="78" t="s">
        <v>138</v>
      </c>
      <c r="C600" s="78" t="s">
        <v>825</v>
      </c>
      <c r="D600" s="78" t="s">
        <v>1334</v>
      </c>
      <c r="E600" s="66">
        <v>617</v>
      </c>
      <c r="F600" s="67">
        <v>663</v>
      </c>
      <c r="G600" s="86">
        <v>678</v>
      </c>
      <c r="H600" s="72"/>
      <c r="J600" s="69"/>
      <c r="K600" s="69"/>
      <c r="L600" s="69"/>
      <c r="M600" s="69"/>
      <c r="N600" s="69"/>
      <c r="O600" s="71">
        <v>499</v>
      </c>
      <c r="Q600" s="88" t="s">
        <v>1334</v>
      </c>
      <c r="R600" s="89">
        <v>2753.7860133809072</v>
      </c>
      <c r="S600" s="89">
        <v>24642.452829274334</v>
      </c>
      <c r="T600" s="89">
        <f t="shared" si="18"/>
        <v>27396.238842655242</v>
      </c>
      <c r="X600" s="28" t="s">
        <v>1334</v>
      </c>
      <c r="Y600" s="28">
        <v>499</v>
      </c>
    </row>
    <row r="601" spans="1:25" ht="15" x14ac:dyDescent="0.25">
      <c r="A601" s="78" t="s">
        <v>137</v>
      </c>
      <c r="B601" s="78" t="s">
        <v>138</v>
      </c>
      <c r="C601" s="78" t="s">
        <v>1336</v>
      </c>
      <c r="D601" s="78" t="s">
        <v>1335</v>
      </c>
      <c r="E601" s="66">
        <v>109</v>
      </c>
      <c r="F601" s="67">
        <v>106</v>
      </c>
      <c r="G601" s="86">
        <v>104</v>
      </c>
      <c r="H601" s="72"/>
      <c r="J601" s="69"/>
      <c r="K601" s="69"/>
      <c r="L601" s="69"/>
      <c r="M601" s="69"/>
      <c r="N601" s="69"/>
      <c r="O601" s="71">
        <v>53</v>
      </c>
      <c r="Q601" s="88" t="s">
        <v>1335</v>
      </c>
      <c r="R601" s="89">
        <v>543.80768455390614</v>
      </c>
      <c r="S601" s="89">
        <v>2066.3130545119061</v>
      </c>
      <c r="T601" s="89">
        <f t="shared" si="18"/>
        <v>2610.1207390658124</v>
      </c>
      <c r="X601" s="28" t="s">
        <v>1335</v>
      </c>
      <c r="Y601" s="28">
        <v>53</v>
      </c>
    </row>
    <row r="602" spans="1:25" ht="15" x14ac:dyDescent="0.25">
      <c r="A602" s="78" t="s">
        <v>137</v>
      </c>
      <c r="B602" s="78" t="s">
        <v>138</v>
      </c>
      <c r="C602" s="78" t="s">
        <v>1338</v>
      </c>
      <c r="D602" s="78" t="s">
        <v>1337</v>
      </c>
      <c r="E602" s="66">
        <v>66</v>
      </c>
      <c r="F602" s="67">
        <v>70</v>
      </c>
      <c r="G602" s="86">
        <v>100</v>
      </c>
      <c r="H602" s="72"/>
      <c r="J602" s="69"/>
      <c r="K602" s="69"/>
      <c r="L602" s="69"/>
      <c r="M602" s="69"/>
      <c r="N602" s="69"/>
      <c r="O602" s="71">
        <v>34</v>
      </c>
      <c r="Q602" s="88" t="s">
        <v>1337</v>
      </c>
      <c r="R602" s="89">
        <v>404.22702281454031</v>
      </c>
      <c r="S602" s="89">
        <v>1301.9670049468909</v>
      </c>
      <c r="T602" s="89">
        <f t="shared" si="18"/>
        <v>1706.1940277614312</v>
      </c>
      <c r="X602" s="28" t="s">
        <v>1337</v>
      </c>
      <c r="Y602" s="28">
        <v>34</v>
      </c>
    </row>
    <row r="603" spans="1:25" ht="15" x14ac:dyDescent="0.25">
      <c r="A603" s="78" t="s">
        <v>137</v>
      </c>
      <c r="B603" s="78" t="s">
        <v>138</v>
      </c>
      <c r="C603" s="78" t="s">
        <v>1340</v>
      </c>
      <c r="D603" s="78" t="s">
        <v>1339</v>
      </c>
      <c r="E603" s="66">
        <v>319</v>
      </c>
      <c r="F603" s="67">
        <v>355</v>
      </c>
      <c r="G603" s="86">
        <v>393</v>
      </c>
      <c r="H603" s="72"/>
      <c r="J603" s="69"/>
      <c r="K603" s="69"/>
      <c r="L603" s="69"/>
      <c r="M603" s="69"/>
      <c r="N603" s="69"/>
      <c r="O603" s="71">
        <v>194</v>
      </c>
      <c r="Q603" s="88" t="s">
        <v>1339</v>
      </c>
      <c r="R603" s="89">
        <v>2950.187685814336</v>
      </c>
      <c r="S603" s="89">
        <v>7302.9340743833054</v>
      </c>
      <c r="T603" s="89">
        <f t="shared" si="18"/>
        <v>10253.121760197642</v>
      </c>
      <c r="X603" s="28" t="s">
        <v>1339</v>
      </c>
      <c r="Y603" s="28">
        <v>194</v>
      </c>
    </row>
    <row r="604" spans="1:25" ht="15" x14ac:dyDescent="0.25">
      <c r="A604" s="78" t="s">
        <v>137</v>
      </c>
      <c r="B604" s="78" t="s">
        <v>138</v>
      </c>
      <c r="C604" s="78" t="s">
        <v>1342</v>
      </c>
      <c r="D604" s="78" t="s">
        <v>1341</v>
      </c>
      <c r="E604" s="66">
        <v>257</v>
      </c>
      <c r="F604" s="67">
        <v>257</v>
      </c>
      <c r="G604" s="86">
        <v>263</v>
      </c>
      <c r="H604" s="72"/>
      <c r="J604" s="69"/>
      <c r="K604" s="69"/>
      <c r="L604" s="69"/>
      <c r="M604" s="69"/>
      <c r="N604" s="69"/>
      <c r="O604" s="71">
        <v>140</v>
      </c>
      <c r="Q604" s="88" t="s">
        <v>1341</v>
      </c>
      <c r="R604" s="89">
        <v>1163.5224348421202</v>
      </c>
      <c r="S604" s="89">
        <v>5254.6011501700741</v>
      </c>
      <c r="T604" s="89">
        <f t="shared" si="18"/>
        <v>6418.1235850121939</v>
      </c>
      <c r="X604" s="28" t="s">
        <v>1341</v>
      </c>
      <c r="Y604" s="28">
        <v>140</v>
      </c>
    </row>
    <row r="605" spans="1:25" ht="15" x14ac:dyDescent="0.25">
      <c r="A605" s="78" t="s">
        <v>137</v>
      </c>
      <c r="B605" s="78" t="s">
        <v>138</v>
      </c>
      <c r="C605" s="78" t="s">
        <v>1344</v>
      </c>
      <c r="D605" s="78" t="s">
        <v>1343</v>
      </c>
      <c r="E605" s="66">
        <v>113</v>
      </c>
      <c r="F605" s="67">
        <v>118</v>
      </c>
      <c r="G605" s="86">
        <v>122</v>
      </c>
      <c r="H605" s="72"/>
      <c r="J605" s="69"/>
      <c r="K605" s="69"/>
      <c r="L605" s="69"/>
      <c r="M605" s="69"/>
      <c r="N605" s="69"/>
      <c r="O605" s="71">
        <v>66</v>
      </c>
      <c r="Q605" s="88" t="s">
        <v>1343</v>
      </c>
      <c r="R605" s="89">
        <v>918.85827641399362</v>
      </c>
      <c r="S605" s="89">
        <v>3029.6015925918391</v>
      </c>
      <c r="T605" s="89">
        <f t="shared" si="18"/>
        <v>3948.4598690058328</v>
      </c>
      <c r="X605" s="28" t="s">
        <v>1343</v>
      </c>
      <c r="Y605" s="28">
        <v>66</v>
      </c>
    </row>
    <row r="606" spans="1:25" ht="15" x14ac:dyDescent="0.25">
      <c r="A606" s="64" t="s">
        <v>141</v>
      </c>
      <c r="B606" s="64" t="s">
        <v>142</v>
      </c>
      <c r="C606" s="64" t="s">
        <v>1346</v>
      </c>
      <c r="D606" s="64" t="s">
        <v>1345</v>
      </c>
      <c r="E606" s="66">
        <v>5532</v>
      </c>
      <c r="F606" s="67">
        <v>5759</v>
      </c>
      <c r="G606" s="86">
        <v>6260</v>
      </c>
      <c r="H606" s="72"/>
      <c r="J606" s="69"/>
      <c r="K606" s="69"/>
      <c r="L606" s="69"/>
      <c r="M606" s="69"/>
      <c r="N606" s="69"/>
      <c r="O606" s="71">
        <v>2871</v>
      </c>
      <c r="Q606" s="88" t="s">
        <v>1345</v>
      </c>
      <c r="R606" s="89">
        <v>105685.19826802102</v>
      </c>
      <c r="S606" s="89">
        <v>159621.41078700876</v>
      </c>
      <c r="T606" s="89">
        <f t="shared" si="18"/>
        <v>265306.60905502981</v>
      </c>
      <c r="X606" s="28" t="s">
        <v>1345</v>
      </c>
      <c r="Y606" s="28">
        <v>2871</v>
      </c>
    </row>
    <row r="607" spans="1:25" ht="15" x14ac:dyDescent="0.25">
      <c r="A607" s="64" t="s">
        <v>141</v>
      </c>
      <c r="B607" s="64" t="s">
        <v>142</v>
      </c>
      <c r="C607" s="64" t="s">
        <v>1348</v>
      </c>
      <c r="D607" s="64" t="s">
        <v>1347</v>
      </c>
      <c r="E607" s="66">
        <v>570</v>
      </c>
      <c r="F607" s="67">
        <v>571</v>
      </c>
      <c r="G607" s="86">
        <v>595</v>
      </c>
      <c r="H607" s="72"/>
      <c r="J607" s="69"/>
      <c r="K607" s="69"/>
      <c r="L607" s="69"/>
      <c r="M607" s="69"/>
      <c r="N607" s="69"/>
      <c r="O607" s="71">
        <v>277</v>
      </c>
      <c r="Q607" s="88" t="s">
        <v>1347</v>
      </c>
      <c r="R607" s="89">
        <v>3801.9648526082578</v>
      </c>
      <c r="S607" s="89">
        <v>10506.128053744036</v>
      </c>
      <c r="T607" s="89">
        <f t="shared" si="18"/>
        <v>14308.092906352294</v>
      </c>
      <c r="X607" s="28" t="s">
        <v>1347</v>
      </c>
      <c r="Y607" s="28">
        <v>277</v>
      </c>
    </row>
    <row r="608" spans="1:25" ht="15" x14ac:dyDescent="0.25">
      <c r="A608" s="64" t="s">
        <v>141</v>
      </c>
      <c r="B608" s="64" t="s">
        <v>142</v>
      </c>
      <c r="C608" s="64" t="s">
        <v>1350</v>
      </c>
      <c r="D608" s="64" t="s">
        <v>1349</v>
      </c>
      <c r="E608" s="66">
        <v>131</v>
      </c>
      <c r="F608" s="67">
        <v>144</v>
      </c>
      <c r="G608" s="86">
        <v>152</v>
      </c>
      <c r="H608" s="72"/>
      <c r="J608" s="69"/>
      <c r="K608" s="69"/>
      <c r="L608" s="69"/>
      <c r="M608" s="69"/>
      <c r="N608" s="69"/>
      <c r="O608" s="71">
        <v>87</v>
      </c>
      <c r="Q608" s="88" t="s">
        <v>1349</v>
      </c>
      <c r="R608" s="89">
        <v>1647.7389420915711</v>
      </c>
      <c r="S608" s="89">
        <v>3669.3506036293647</v>
      </c>
      <c r="T608" s="89">
        <f t="shared" si="18"/>
        <v>5317.0895457209353</v>
      </c>
      <c r="X608" s="28" t="s">
        <v>1349</v>
      </c>
      <c r="Y608" s="28">
        <v>87</v>
      </c>
    </row>
    <row r="609" spans="1:25" ht="15" x14ac:dyDescent="0.25">
      <c r="A609" s="64" t="s">
        <v>141</v>
      </c>
      <c r="B609" s="64" t="s">
        <v>142</v>
      </c>
      <c r="C609" s="64" t="s">
        <v>1352</v>
      </c>
      <c r="D609" s="64" t="s">
        <v>1351</v>
      </c>
      <c r="E609" s="66">
        <v>262</v>
      </c>
      <c r="F609" s="67">
        <v>271</v>
      </c>
      <c r="G609" s="86">
        <v>301</v>
      </c>
      <c r="H609" s="72"/>
      <c r="J609" s="69"/>
      <c r="K609" s="69"/>
      <c r="L609" s="69"/>
      <c r="M609" s="69"/>
      <c r="N609" s="69"/>
      <c r="O609" s="71">
        <v>158</v>
      </c>
      <c r="Q609" s="88" t="s">
        <v>1351</v>
      </c>
      <c r="R609" s="89">
        <v>3139.5429999510652</v>
      </c>
      <c r="S609" s="89">
        <v>6860.3831787605322</v>
      </c>
      <c r="T609" s="89">
        <f t="shared" si="18"/>
        <v>9999.9261787115975</v>
      </c>
      <c r="X609" s="28" t="s">
        <v>1351</v>
      </c>
      <c r="Y609" s="28">
        <v>158</v>
      </c>
    </row>
    <row r="610" spans="1:25" ht="15" x14ac:dyDescent="0.25">
      <c r="A610" s="64" t="s">
        <v>141</v>
      </c>
      <c r="B610" s="64" t="s">
        <v>142</v>
      </c>
      <c r="C610" s="64" t="s">
        <v>1354</v>
      </c>
      <c r="D610" s="64" t="s">
        <v>1353</v>
      </c>
      <c r="E610" s="66">
        <v>350</v>
      </c>
      <c r="F610" s="67">
        <v>363</v>
      </c>
      <c r="G610" s="86">
        <v>413</v>
      </c>
      <c r="H610" s="72"/>
      <c r="J610" s="69"/>
      <c r="K610" s="69"/>
      <c r="L610" s="69"/>
      <c r="M610" s="69"/>
      <c r="N610" s="69"/>
      <c r="O610" s="71">
        <v>216</v>
      </c>
      <c r="Q610" s="88" t="s">
        <v>1353</v>
      </c>
      <c r="R610" s="89">
        <v>4200.5589606975054</v>
      </c>
      <c r="S610" s="89">
        <v>9513.4241038754499</v>
      </c>
      <c r="T610" s="89">
        <f t="shared" si="18"/>
        <v>13713.983064572956</v>
      </c>
      <c r="X610" s="28" t="s">
        <v>1353</v>
      </c>
      <c r="Y610" s="28">
        <v>216</v>
      </c>
    </row>
    <row r="611" spans="1:25" ht="15" x14ac:dyDescent="0.25">
      <c r="A611" s="64" t="s">
        <v>141</v>
      </c>
      <c r="B611" s="64" t="s">
        <v>142</v>
      </c>
      <c r="C611" s="64" t="s">
        <v>1356</v>
      </c>
      <c r="D611" s="64" t="s">
        <v>1355</v>
      </c>
      <c r="E611" s="66">
        <v>44</v>
      </c>
      <c r="F611" s="67">
        <v>45</v>
      </c>
      <c r="G611" s="86">
        <v>52</v>
      </c>
      <c r="H611" s="72"/>
      <c r="J611" s="69"/>
      <c r="K611" s="69"/>
      <c r="L611" s="69"/>
      <c r="M611" s="69"/>
      <c r="N611" s="69"/>
      <c r="O611" s="71">
        <v>33</v>
      </c>
      <c r="Q611" s="88" t="s">
        <v>1355</v>
      </c>
      <c r="R611" s="89">
        <v>652.06739723772978</v>
      </c>
      <c r="S611" s="89">
        <v>1938.1931544363147</v>
      </c>
      <c r="T611" s="89">
        <f t="shared" si="18"/>
        <v>2590.2605516740446</v>
      </c>
      <c r="X611" s="28" t="s">
        <v>1355</v>
      </c>
      <c r="Y611" s="28">
        <v>33</v>
      </c>
    </row>
    <row r="612" spans="1:25" ht="15" x14ac:dyDescent="0.25">
      <c r="A612" s="64" t="s">
        <v>141</v>
      </c>
      <c r="B612" s="64" t="s">
        <v>142</v>
      </c>
      <c r="C612" s="64" t="s">
        <v>1358</v>
      </c>
      <c r="D612" s="64" t="s">
        <v>1357</v>
      </c>
      <c r="E612" s="66">
        <v>100</v>
      </c>
      <c r="F612" s="67">
        <v>98</v>
      </c>
      <c r="G612" s="86">
        <v>100</v>
      </c>
      <c r="H612" s="72"/>
      <c r="J612" s="69"/>
      <c r="K612" s="69"/>
      <c r="L612" s="69"/>
      <c r="M612" s="69"/>
      <c r="N612" s="69"/>
      <c r="O612" s="71">
        <v>69</v>
      </c>
      <c r="Q612" s="88" t="s">
        <v>1357</v>
      </c>
      <c r="R612" s="89">
        <v>1496.6094888042876</v>
      </c>
      <c r="S612" s="89">
        <v>3552.9659820745346</v>
      </c>
      <c r="T612" s="89">
        <f t="shared" si="18"/>
        <v>5049.5754708788227</v>
      </c>
      <c r="X612" s="28" t="s">
        <v>1357</v>
      </c>
      <c r="Y612" s="28">
        <v>69</v>
      </c>
    </row>
    <row r="613" spans="1:25" ht="15" x14ac:dyDescent="0.25">
      <c r="A613" s="64" t="s">
        <v>141</v>
      </c>
      <c r="B613" s="64" t="s">
        <v>142</v>
      </c>
      <c r="C613" s="64" t="s">
        <v>1360</v>
      </c>
      <c r="D613" s="64" t="s">
        <v>1359</v>
      </c>
      <c r="E613" s="66">
        <v>453</v>
      </c>
      <c r="F613" s="67">
        <v>468</v>
      </c>
      <c r="G613" s="86">
        <v>538</v>
      </c>
      <c r="H613" s="72"/>
      <c r="J613" s="69"/>
      <c r="K613" s="69"/>
      <c r="L613" s="69"/>
      <c r="M613" s="69"/>
      <c r="N613" s="69"/>
      <c r="O613" s="71">
        <v>259</v>
      </c>
      <c r="Q613" s="88" t="s">
        <v>1359</v>
      </c>
      <c r="R613" s="89">
        <v>7005.0036622585512</v>
      </c>
      <c r="S613" s="89">
        <v>13412.322906309442</v>
      </c>
      <c r="T613" s="89">
        <f t="shared" si="18"/>
        <v>20417.326568567994</v>
      </c>
      <c r="X613" s="28" t="s">
        <v>1359</v>
      </c>
      <c r="Y613" s="28">
        <v>259</v>
      </c>
    </row>
    <row r="614" spans="1:25" ht="15" x14ac:dyDescent="0.25">
      <c r="A614" s="64" t="s">
        <v>141</v>
      </c>
      <c r="B614" s="64" t="s">
        <v>142</v>
      </c>
      <c r="C614" s="64" t="s">
        <v>1362</v>
      </c>
      <c r="D614" s="64" t="s">
        <v>1361</v>
      </c>
      <c r="E614" s="66">
        <v>111</v>
      </c>
      <c r="F614" s="67">
        <v>112</v>
      </c>
      <c r="G614" s="86">
        <v>126</v>
      </c>
      <c r="H614" s="72"/>
      <c r="J614" s="69"/>
      <c r="K614" s="69"/>
      <c r="L614" s="69"/>
      <c r="M614" s="69"/>
      <c r="N614" s="69"/>
      <c r="O614" s="71">
        <v>61</v>
      </c>
      <c r="Q614" s="88" t="s">
        <v>1361</v>
      </c>
      <c r="R614" s="89">
        <v>1440.2229406622482</v>
      </c>
      <c r="S614" s="89">
        <v>2900.4975575034396</v>
      </c>
      <c r="T614" s="89">
        <f t="shared" si="18"/>
        <v>4340.7204981656878</v>
      </c>
      <c r="X614" s="28" t="s">
        <v>1361</v>
      </c>
      <c r="Y614" s="28">
        <v>61</v>
      </c>
    </row>
    <row r="615" spans="1:25" ht="15" x14ac:dyDescent="0.25">
      <c r="A615" s="64" t="s">
        <v>141</v>
      </c>
      <c r="B615" s="64" t="s">
        <v>142</v>
      </c>
      <c r="C615" s="64" t="s">
        <v>1364</v>
      </c>
      <c r="D615" s="64" t="s">
        <v>1363</v>
      </c>
      <c r="E615" s="66">
        <v>56</v>
      </c>
      <c r="F615" s="67">
        <v>56</v>
      </c>
      <c r="G615" s="86">
        <v>60</v>
      </c>
      <c r="H615" s="72"/>
      <c r="J615" s="69"/>
      <c r="K615" s="69"/>
      <c r="L615" s="69"/>
      <c r="M615" s="69"/>
      <c r="N615" s="69"/>
      <c r="O615" s="71">
        <v>40</v>
      </c>
      <c r="Q615" s="88" t="s">
        <v>1363</v>
      </c>
      <c r="R615" s="89">
        <v>757.66583388957588</v>
      </c>
      <c r="S615" s="89">
        <v>1791.7789758835252</v>
      </c>
      <c r="T615" s="89">
        <f t="shared" si="18"/>
        <v>2549.444809773101</v>
      </c>
      <c r="X615" s="28" t="s">
        <v>1363</v>
      </c>
      <c r="Y615" s="28">
        <v>40</v>
      </c>
    </row>
    <row r="616" spans="1:25" ht="15" x14ac:dyDescent="0.25">
      <c r="A616" s="64" t="s">
        <v>141</v>
      </c>
      <c r="B616" s="64" t="s">
        <v>142</v>
      </c>
      <c r="C616" s="64" t="s">
        <v>1366</v>
      </c>
      <c r="D616" s="64" t="s">
        <v>1365</v>
      </c>
      <c r="E616" s="66">
        <v>1257</v>
      </c>
      <c r="F616" s="67">
        <v>1282</v>
      </c>
      <c r="G616" s="86">
        <v>1388</v>
      </c>
      <c r="H616" s="72"/>
      <c r="J616" s="69"/>
      <c r="K616" s="69"/>
      <c r="L616" s="69"/>
      <c r="M616" s="69"/>
      <c r="N616" s="69"/>
      <c r="O616" s="71">
        <v>676</v>
      </c>
      <c r="Q616" s="88" t="s">
        <v>1365</v>
      </c>
      <c r="R616" s="89">
        <v>16036.668639056592</v>
      </c>
      <c r="S616" s="89">
        <v>31454.584690375574</v>
      </c>
      <c r="T616" s="89">
        <f t="shared" si="18"/>
        <v>47491.253329432162</v>
      </c>
      <c r="X616" s="28" t="s">
        <v>1365</v>
      </c>
      <c r="Y616" s="28">
        <v>676</v>
      </c>
    </row>
    <row r="617" spans="1:25" ht="15" x14ac:dyDescent="0.25">
      <c r="A617" s="64" t="s">
        <v>141</v>
      </c>
      <c r="B617" s="64" t="s">
        <v>142</v>
      </c>
      <c r="C617" s="64" t="s">
        <v>1368</v>
      </c>
      <c r="D617" s="64" t="s">
        <v>1367</v>
      </c>
      <c r="E617" s="66">
        <v>342</v>
      </c>
      <c r="F617" s="67">
        <v>358</v>
      </c>
      <c r="G617" s="86">
        <v>376</v>
      </c>
      <c r="H617" s="72"/>
      <c r="J617" s="69"/>
      <c r="K617" s="69"/>
      <c r="L617" s="69"/>
      <c r="M617" s="69"/>
      <c r="N617" s="69"/>
      <c r="O617" s="71">
        <v>231</v>
      </c>
      <c r="Q617" s="88" t="s">
        <v>1367</v>
      </c>
      <c r="R617" s="89">
        <v>4860.650125865337</v>
      </c>
      <c r="S617" s="89">
        <v>10414.705458279095</v>
      </c>
      <c r="T617" s="89">
        <f t="shared" si="18"/>
        <v>15275.355584144432</v>
      </c>
      <c r="X617" s="28" t="s">
        <v>1367</v>
      </c>
      <c r="Y617" s="28">
        <v>231</v>
      </c>
    </row>
    <row r="618" spans="1:25" ht="15" x14ac:dyDescent="0.25">
      <c r="A618" s="64" t="s">
        <v>141</v>
      </c>
      <c r="B618" s="64" t="s">
        <v>142</v>
      </c>
      <c r="C618" s="64" t="s">
        <v>265</v>
      </c>
      <c r="D618" s="64" t="s">
        <v>1369</v>
      </c>
      <c r="E618" s="66">
        <v>294</v>
      </c>
      <c r="F618" s="67">
        <v>300</v>
      </c>
      <c r="G618" s="86">
        <v>339</v>
      </c>
      <c r="H618" s="72"/>
      <c r="J618" s="69"/>
      <c r="K618" s="69"/>
      <c r="L618" s="69"/>
      <c r="M618" s="69"/>
      <c r="N618" s="69"/>
      <c r="O618" s="71">
        <v>181</v>
      </c>
      <c r="Q618" s="88" t="s">
        <v>1369</v>
      </c>
      <c r="R618" s="89">
        <v>3137.1817739346561</v>
      </c>
      <c r="S618" s="89">
        <v>7598.326114175411</v>
      </c>
      <c r="T618" s="89">
        <f t="shared" si="18"/>
        <v>10735.507888110067</v>
      </c>
      <c r="X618" s="28" t="s">
        <v>1369</v>
      </c>
      <c r="Y618" s="28">
        <v>181</v>
      </c>
    </row>
    <row r="619" spans="1:25" ht="15" x14ac:dyDescent="0.25">
      <c r="A619" s="64" t="s">
        <v>141</v>
      </c>
      <c r="B619" s="64" t="s">
        <v>142</v>
      </c>
      <c r="C619" s="64" t="s">
        <v>1371</v>
      </c>
      <c r="D619" s="64" t="s">
        <v>1370</v>
      </c>
      <c r="E619" s="66">
        <v>120</v>
      </c>
      <c r="F619" s="67">
        <v>129</v>
      </c>
      <c r="G619" s="86">
        <v>144</v>
      </c>
      <c r="H619" s="72"/>
      <c r="J619" s="69"/>
      <c r="K619" s="69"/>
      <c r="L619" s="69"/>
      <c r="M619" s="69"/>
      <c r="N619" s="69"/>
      <c r="O619" s="71">
        <v>68</v>
      </c>
      <c r="Q619" s="88" t="s">
        <v>1370</v>
      </c>
      <c r="R619" s="89">
        <v>1267.4712560901562</v>
      </c>
      <c r="S619" s="89">
        <v>3070.1931582158322</v>
      </c>
      <c r="T619" s="89">
        <f t="shared" si="18"/>
        <v>4337.6644143059884</v>
      </c>
      <c r="X619" s="28" t="s">
        <v>1370</v>
      </c>
      <c r="Y619" s="28">
        <v>68</v>
      </c>
    </row>
    <row r="620" spans="1:25" ht="15" x14ac:dyDescent="0.25">
      <c r="A620" s="64" t="s">
        <v>141</v>
      </c>
      <c r="B620" s="64" t="s">
        <v>142</v>
      </c>
      <c r="C620" s="64" t="s">
        <v>1373</v>
      </c>
      <c r="D620" s="64" t="s">
        <v>1372</v>
      </c>
      <c r="E620" s="66">
        <v>211</v>
      </c>
      <c r="F620" s="67">
        <v>211</v>
      </c>
      <c r="G620" s="86">
        <v>219</v>
      </c>
      <c r="H620" s="72"/>
      <c r="J620" s="69"/>
      <c r="K620" s="69"/>
      <c r="L620" s="69"/>
      <c r="M620" s="69"/>
      <c r="N620" s="69"/>
      <c r="O620" s="71">
        <v>93</v>
      </c>
      <c r="Q620" s="88" t="s">
        <v>1372</v>
      </c>
      <c r="R620" s="89">
        <v>1654.0451156790652</v>
      </c>
      <c r="S620" s="89">
        <v>3795.5021755442303</v>
      </c>
      <c r="T620" s="89">
        <f t="shared" si="18"/>
        <v>5449.5472912232954</v>
      </c>
      <c r="X620" s="28" t="s">
        <v>1372</v>
      </c>
      <c r="Y620" s="28">
        <v>93</v>
      </c>
    </row>
    <row r="621" spans="1:25" ht="15" x14ac:dyDescent="0.25">
      <c r="A621" s="64" t="s">
        <v>141</v>
      </c>
      <c r="B621" s="64" t="s">
        <v>142</v>
      </c>
      <c r="C621" s="64" t="s">
        <v>1375</v>
      </c>
      <c r="D621" s="64" t="s">
        <v>1374</v>
      </c>
      <c r="E621" s="66">
        <v>422</v>
      </c>
      <c r="F621" s="67">
        <v>423</v>
      </c>
      <c r="G621" s="86">
        <v>465</v>
      </c>
      <c r="H621" s="72"/>
      <c r="J621" s="69"/>
      <c r="K621" s="69"/>
      <c r="L621" s="69"/>
      <c r="M621" s="69"/>
      <c r="N621" s="69"/>
      <c r="O621" s="71">
        <v>234</v>
      </c>
      <c r="Q621" s="88" t="s">
        <v>1374</v>
      </c>
      <c r="R621" s="89">
        <v>4358.2426689590075</v>
      </c>
      <c r="S621" s="89">
        <v>11123.974723589501</v>
      </c>
      <c r="T621" s="89">
        <f t="shared" si="18"/>
        <v>15482.217392548508</v>
      </c>
      <c r="X621" s="28" t="s">
        <v>1374</v>
      </c>
      <c r="Y621" s="28">
        <v>234</v>
      </c>
    </row>
    <row r="622" spans="1:25" ht="15" x14ac:dyDescent="0.25">
      <c r="A622" s="64" t="s">
        <v>141</v>
      </c>
      <c r="B622" s="64" t="s">
        <v>142</v>
      </c>
      <c r="C622" s="64" t="s">
        <v>1377</v>
      </c>
      <c r="D622" s="64" t="s">
        <v>1376</v>
      </c>
      <c r="E622" s="66">
        <v>234</v>
      </c>
      <c r="F622" s="67">
        <v>250</v>
      </c>
      <c r="G622" s="86">
        <v>265</v>
      </c>
      <c r="H622" s="72"/>
      <c r="J622" s="69"/>
      <c r="K622" s="69"/>
      <c r="L622" s="69"/>
      <c r="M622" s="69"/>
      <c r="N622" s="69"/>
      <c r="O622" s="71">
        <v>131</v>
      </c>
      <c r="Q622" s="88" t="s">
        <v>1376</v>
      </c>
      <c r="R622" s="89">
        <v>2117.8384461855985</v>
      </c>
      <c r="S622" s="89">
        <v>5508.9921748202778</v>
      </c>
      <c r="T622" s="89">
        <f t="shared" si="18"/>
        <v>7626.8306210058763</v>
      </c>
      <c r="X622" s="28" t="s">
        <v>1376</v>
      </c>
      <c r="Y622" s="28">
        <v>131</v>
      </c>
    </row>
    <row r="623" spans="1:25" ht="15" x14ac:dyDescent="0.25">
      <c r="A623" s="64" t="s">
        <v>141</v>
      </c>
      <c r="B623" s="64" t="s">
        <v>142</v>
      </c>
      <c r="C623" s="64" t="s">
        <v>1379</v>
      </c>
      <c r="D623" s="64" t="s">
        <v>1378</v>
      </c>
      <c r="E623" s="66">
        <v>1124</v>
      </c>
      <c r="F623" s="67">
        <v>1163</v>
      </c>
      <c r="G623" s="86">
        <v>1213</v>
      </c>
      <c r="H623" s="72"/>
      <c r="J623" s="69"/>
      <c r="K623" s="69"/>
      <c r="L623" s="69"/>
      <c r="M623" s="69"/>
      <c r="N623" s="69"/>
      <c r="O623" s="71">
        <v>624</v>
      </c>
      <c r="Q623" s="88" t="s">
        <v>1378</v>
      </c>
      <c r="R623" s="89">
        <v>10993.231280726339</v>
      </c>
      <c r="S623" s="89">
        <v>25800.644849899643</v>
      </c>
      <c r="T623" s="89">
        <f t="shared" si="18"/>
        <v>36793.876130625984</v>
      </c>
      <c r="X623" s="28" t="s">
        <v>1378</v>
      </c>
      <c r="Y623" s="28">
        <v>624</v>
      </c>
    </row>
    <row r="624" spans="1:25" ht="15" x14ac:dyDescent="0.25">
      <c r="A624" s="64" t="s">
        <v>141</v>
      </c>
      <c r="B624" s="64" t="s">
        <v>142</v>
      </c>
      <c r="C624" s="64" t="s">
        <v>1381</v>
      </c>
      <c r="D624" s="64" t="s">
        <v>1380</v>
      </c>
      <c r="E624" s="66">
        <v>116</v>
      </c>
      <c r="F624" s="67">
        <v>118</v>
      </c>
      <c r="G624" s="86">
        <v>127</v>
      </c>
      <c r="H624" s="72"/>
      <c r="J624" s="69"/>
      <c r="K624" s="69"/>
      <c r="L624" s="69"/>
      <c r="M624" s="69"/>
      <c r="N624" s="69"/>
      <c r="O624" s="71">
        <v>69</v>
      </c>
      <c r="Q624" s="88" t="s">
        <v>1380</v>
      </c>
      <c r="R624" s="89">
        <v>985.4715131712934</v>
      </c>
      <c r="S624" s="89">
        <v>2609.0957848949315</v>
      </c>
      <c r="T624" s="89">
        <f t="shared" si="18"/>
        <v>3594.5672980662248</v>
      </c>
      <c r="X624" s="28" t="s">
        <v>1380</v>
      </c>
      <c r="Y624" s="28">
        <v>69</v>
      </c>
    </row>
    <row r="625" spans="1:25" ht="15" x14ac:dyDescent="0.25">
      <c r="A625" s="64" t="s">
        <v>141</v>
      </c>
      <c r="B625" s="64" t="s">
        <v>142</v>
      </c>
      <c r="C625" s="64" t="s">
        <v>1383</v>
      </c>
      <c r="D625" s="64" t="s">
        <v>1382</v>
      </c>
      <c r="E625" s="66">
        <v>216</v>
      </c>
      <c r="F625" s="67">
        <v>216</v>
      </c>
      <c r="G625" s="86">
        <v>237</v>
      </c>
      <c r="H625" s="72"/>
      <c r="J625" s="69"/>
      <c r="K625" s="69"/>
      <c r="L625" s="69"/>
      <c r="M625" s="69"/>
      <c r="N625" s="69"/>
      <c r="O625" s="71">
        <v>133</v>
      </c>
      <c r="Q625" s="88" t="s">
        <v>1382</v>
      </c>
      <c r="R625" s="89">
        <v>1513.1445947301731</v>
      </c>
      <c r="S625" s="89">
        <v>4813.9059003468756</v>
      </c>
      <c r="T625" s="89">
        <f t="shared" si="18"/>
        <v>6327.0504950770483</v>
      </c>
      <c r="X625" s="28" t="s">
        <v>1382</v>
      </c>
      <c r="Y625" s="28">
        <v>133</v>
      </c>
    </row>
    <row r="626" spans="1:25" ht="15" x14ac:dyDescent="0.25">
      <c r="A626" s="64" t="s">
        <v>141</v>
      </c>
      <c r="B626" s="64" t="s">
        <v>142</v>
      </c>
      <c r="C626" s="64" t="s">
        <v>1385</v>
      </c>
      <c r="D626" s="64" t="s">
        <v>1384</v>
      </c>
      <c r="E626" s="66">
        <v>88</v>
      </c>
      <c r="F626" s="67">
        <v>93</v>
      </c>
      <c r="G626" s="86">
        <v>100</v>
      </c>
      <c r="H626" s="72"/>
      <c r="J626" s="69"/>
      <c r="K626" s="69"/>
      <c r="L626" s="69"/>
      <c r="M626" s="69"/>
      <c r="N626" s="69"/>
      <c r="O626" s="71">
        <v>62</v>
      </c>
      <c r="Q626" s="88" t="s">
        <v>1384</v>
      </c>
      <c r="R626" s="89">
        <v>955.49588576809219</v>
      </c>
      <c r="S626" s="89">
        <v>2818.1186671175378</v>
      </c>
      <c r="T626" s="89">
        <f t="shared" si="18"/>
        <v>3773.61455288563</v>
      </c>
      <c r="X626" s="28" t="s">
        <v>1384</v>
      </c>
      <c r="Y626" s="28">
        <v>62</v>
      </c>
    </row>
    <row r="627" spans="1:25" ht="15" x14ac:dyDescent="0.25">
      <c r="A627" s="64" t="s">
        <v>141</v>
      </c>
      <c r="B627" s="64" t="s">
        <v>142</v>
      </c>
      <c r="C627" s="64" t="s">
        <v>1387</v>
      </c>
      <c r="D627" s="64" t="s">
        <v>1386</v>
      </c>
      <c r="E627" s="66">
        <v>339</v>
      </c>
      <c r="F627" s="67">
        <v>365</v>
      </c>
      <c r="G627" s="86">
        <v>382</v>
      </c>
      <c r="H627" s="72"/>
      <c r="J627" s="69"/>
      <c r="K627" s="69"/>
      <c r="L627" s="69"/>
      <c r="M627" s="69"/>
      <c r="N627" s="69"/>
      <c r="O627" s="71">
        <v>224</v>
      </c>
      <c r="Q627" s="88" t="s">
        <v>1386</v>
      </c>
      <c r="R627" s="89">
        <v>4017.0597750268607</v>
      </c>
      <c r="S627" s="89">
        <v>11554.903023052662</v>
      </c>
      <c r="T627" s="89">
        <f t="shared" si="18"/>
        <v>15571.962798079523</v>
      </c>
      <c r="X627" s="28" t="s">
        <v>1386</v>
      </c>
      <c r="Y627" s="28">
        <v>224</v>
      </c>
    </row>
    <row r="628" spans="1:25" ht="15" x14ac:dyDescent="0.25">
      <c r="A628" s="64" t="s">
        <v>141</v>
      </c>
      <c r="B628" s="64" t="s">
        <v>142</v>
      </c>
      <c r="C628" s="64" t="s">
        <v>821</v>
      </c>
      <c r="D628" s="64" t="s">
        <v>1388</v>
      </c>
      <c r="E628" s="66">
        <v>214</v>
      </c>
      <c r="F628" s="67">
        <v>214</v>
      </c>
      <c r="G628" s="86">
        <v>224</v>
      </c>
      <c r="H628" s="72"/>
      <c r="J628" s="69"/>
      <c r="K628" s="69"/>
      <c r="L628" s="69"/>
      <c r="M628" s="69"/>
      <c r="N628" s="69"/>
      <c r="O628" s="71">
        <v>105</v>
      </c>
      <c r="Q628" s="88" t="s">
        <v>1388</v>
      </c>
      <c r="R628" s="89">
        <v>1710.145242561086</v>
      </c>
      <c r="S628" s="89">
        <v>4833.5097357045533</v>
      </c>
      <c r="T628" s="89">
        <f t="shared" si="18"/>
        <v>6543.6549782656393</v>
      </c>
      <c r="X628" s="28" t="s">
        <v>1388</v>
      </c>
      <c r="Y628" s="28">
        <v>105</v>
      </c>
    </row>
    <row r="629" spans="1:25" ht="15" x14ac:dyDescent="0.25">
      <c r="A629" s="64" t="s">
        <v>141</v>
      </c>
      <c r="B629" s="64" t="s">
        <v>142</v>
      </c>
      <c r="C629" s="64" t="s">
        <v>1390</v>
      </c>
      <c r="D629" s="64" t="s">
        <v>1389</v>
      </c>
      <c r="E629" s="66">
        <v>228</v>
      </c>
      <c r="F629" s="67">
        <v>242</v>
      </c>
      <c r="G629" s="86">
        <v>246</v>
      </c>
      <c r="H629" s="72"/>
      <c r="J629" s="69"/>
      <c r="K629" s="69"/>
      <c r="L629" s="69"/>
      <c r="M629" s="69"/>
      <c r="N629" s="69"/>
      <c r="O629" s="71">
        <v>142</v>
      </c>
      <c r="Q629" s="88" t="s">
        <v>1389</v>
      </c>
      <c r="R629" s="89">
        <v>2022.5790347171187</v>
      </c>
      <c r="S629" s="89">
        <v>5616.9980280440423</v>
      </c>
      <c r="T629" s="89">
        <f t="shared" si="18"/>
        <v>7639.577062761161</v>
      </c>
      <c r="X629" s="28" t="s">
        <v>1389</v>
      </c>
      <c r="Y629" s="28">
        <v>142</v>
      </c>
    </row>
    <row r="630" spans="1:25" ht="15" x14ac:dyDescent="0.25">
      <c r="A630" s="64" t="s">
        <v>141</v>
      </c>
      <c r="B630" s="64" t="s">
        <v>142</v>
      </c>
      <c r="C630" s="64" t="s">
        <v>1392</v>
      </c>
      <c r="D630" s="64" t="s">
        <v>1391</v>
      </c>
      <c r="E630" s="66">
        <v>2227</v>
      </c>
      <c r="F630" s="67">
        <v>2446</v>
      </c>
      <c r="G630" s="86">
        <v>2496</v>
      </c>
      <c r="H630" s="72"/>
      <c r="J630" s="69"/>
      <c r="K630" s="69"/>
      <c r="L630" s="69"/>
      <c r="M630" s="69"/>
      <c r="N630" s="69"/>
      <c r="O630" s="71">
        <v>1156</v>
      </c>
      <c r="Q630" s="88" t="s">
        <v>1391</v>
      </c>
      <c r="R630" s="89">
        <v>27381.187653268724</v>
      </c>
      <c r="S630" s="89">
        <v>55884.661004696194</v>
      </c>
      <c r="T630" s="89">
        <f t="shared" si="18"/>
        <v>83265.848657964918</v>
      </c>
      <c r="X630" s="28" t="s">
        <v>1391</v>
      </c>
      <c r="Y630" s="28">
        <v>1156</v>
      </c>
    </row>
    <row r="631" spans="1:25" ht="15" x14ac:dyDescent="0.25">
      <c r="A631" s="64" t="s">
        <v>141</v>
      </c>
      <c r="B631" s="64" t="s">
        <v>142</v>
      </c>
      <c r="C631" s="64" t="s">
        <v>1394</v>
      </c>
      <c r="D631" s="64" t="s">
        <v>1393</v>
      </c>
      <c r="E631" s="66">
        <v>331</v>
      </c>
      <c r="F631" s="67">
        <v>339</v>
      </c>
      <c r="G631" s="86">
        <v>360</v>
      </c>
      <c r="H631" s="72"/>
      <c r="J631" s="69"/>
      <c r="K631" s="69"/>
      <c r="L631" s="69"/>
      <c r="M631" s="69"/>
      <c r="N631" s="69"/>
      <c r="O631" s="71">
        <v>190</v>
      </c>
      <c r="Q631" s="88" t="s">
        <v>1393</v>
      </c>
      <c r="R631" s="89">
        <v>3547.1399487914264</v>
      </c>
      <c r="S631" s="89">
        <v>11110.129779835948</v>
      </c>
      <c r="T631" s="89">
        <f t="shared" si="18"/>
        <v>14657.269728627374</v>
      </c>
      <c r="X631" s="28" t="s">
        <v>1393</v>
      </c>
      <c r="Y631" s="28">
        <v>190</v>
      </c>
    </row>
    <row r="632" spans="1:25" ht="15" x14ac:dyDescent="0.25">
      <c r="A632" s="64" t="s">
        <v>141</v>
      </c>
      <c r="B632" s="64" t="s">
        <v>142</v>
      </c>
      <c r="C632" s="64" t="s">
        <v>1396</v>
      </c>
      <c r="D632" s="64" t="s">
        <v>1395</v>
      </c>
      <c r="E632" s="66">
        <v>232</v>
      </c>
      <c r="F632" s="67">
        <v>243</v>
      </c>
      <c r="G632" s="86">
        <v>261</v>
      </c>
      <c r="H632" s="72"/>
      <c r="J632" s="69"/>
      <c r="K632" s="69"/>
      <c r="L632" s="69"/>
      <c r="M632" s="69"/>
      <c r="N632" s="69"/>
      <c r="O632" s="71">
        <v>109</v>
      </c>
      <c r="Q632" s="88" t="s">
        <v>1395</v>
      </c>
      <c r="R632" s="89">
        <v>1681.7999203678639</v>
      </c>
      <c r="S632" s="89">
        <v>4277.4205753576043</v>
      </c>
      <c r="T632" s="89">
        <f t="shared" si="18"/>
        <v>5959.220495725468</v>
      </c>
      <c r="X632" s="28" t="s">
        <v>1395</v>
      </c>
      <c r="Y632" s="28">
        <v>109</v>
      </c>
    </row>
    <row r="633" spans="1:25" ht="15" x14ac:dyDescent="0.25">
      <c r="A633" s="64" t="s">
        <v>141</v>
      </c>
      <c r="B633" s="64" t="s">
        <v>142</v>
      </c>
      <c r="C633" s="64" t="s">
        <v>1398</v>
      </c>
      <c r="D633" s="64" t="s">
        <v>1397</v>
      </c>
      <c r="E633" s="66">
        <v>475</v>
      </c>
      <c r="F633" s="67">
        <v>498</v>
      </c>
      <c r="G633" s="86">
        <v>552</v>
      </c>
      <c r="H633" s="72"/>
      <c r="J633" s="69"/>
      <c r="K633" s="69"/>
      <c r="L633" s="69"/>
      <c r="M633" s="69"/>
      <c r="N633" s="69"/>
      <c r="O633" s="71">
        <v>279</v>
      </c>
      <c r="Q633" s="88" t="s">
        <v>1397</v>
      </c>
      <c r="R633" s="89">
        <v>6153.7309972121075</v>
      </c>
      <c r="S633" s="89">
        <v>14519.418840116658</v>
      </c>
      <c r="T633" s="89">
        <f t="shared" si="18"/>
        <v>20673.149837328765</v>
      </c>
      <c r="X633" s="28" t="s">
        <v>1397</v>
      </c>
      <c r="Y633" s="28">
        <v>279</v>
      </c>
    </row>
    <row r="634" spans="1:25" ht="15" x14ac:dyDescent="0.25">
      <c r="A634" s="64" t="s">
        <v>141</v>
      </c>
      <c r="B634" s="64" t="s">
        <v>142</v>
      </c>
      <c r="C634" s="64" t="s">
        <v>719</v>
      </c>
      <c r="D634" s="64" t="s">
        <v>1399</v>
      </c>
      <c r="E634" s="66">
        <v>200</v>
      </c>
      <c r="F634" s="67">
        <v>207</v>
      </c>
      <c r="G634" s="86">
        <v>218</v>
      </c>
      <c r="H634" s="72"/>
      <c r="J634" s="69"/>
      <c r="K634" s="69"/>
      <c r="L634" s="69"/>
      <c r="M634" s="69"/>
      <c r="N634" s="69"/>
      <c r="O634" s="71">
        <v>101</v>
      </c>
      <c r="Q634" s="88" t="s">
        <v>1399</v>
      </c>
      <c r="R634" s="89">
        <v>1832.2543903126518</v>
      </c>
      <c r="S634" s="89">
        <v>4327.9319963831722</v>
      </c>
      <c r="T634" s="89">
        <f t="shared" si="18"/>
        <v>6160.1863866958238</v>
      </c>
      <c r="X634" s="28" t="s">
        <v>1399</v>
      </c>
      <c r="Y634" s="28">
        <v>101</v>
      </c>
    </row>
    <row r="635" spans="1:25" ht="15" x14ac:dyDescent="0.25">
      <c r="A635" s="64" t="s">
        <v>141</v>
      </c>
      <c r="B635" s="64" t="s">
        <v>142</v>
      </c>
      <c r="C635" s="64" t="s">
        <v>1401</v>
      </c>
      <c r="D635" s="64" t="s">
        <v>1400</v>
      </c>
      <c r="E635" s="66">
        <v>406</v>
      </c>
      <c r="F635" s="67">
        <v>424</v>
      </c>
      <c r="G635" s="86">
        <v>406</v>
      </c>
      <c r="H635" s="72"/>
      <c r="J635" s="69"/>
      <c r="K635" s="69"/>
      <c r="L635" s="69"/>
      <c r="M635" s="69"/>
      <c r="N635" s="69"/>
      <c r="O635" s="71">
        <v>224</v>
      </c>
      <c r="Q635" s="88" t="s">
        <v>1400</v>
      </c>
      <c r="R635" s="89">
        <v>3192.0035447541577</v>
      </c>
      <c r="S635" s="89">
        <v>9468.2462117111863</v>
      </c>
      <c r="T635" s="89">
        <f t="shared" si="18"/>
        <v>12660.249756465344</v>
      </c>
      <c r="X635" s="28" t="s">
        <v>1400</v>
      </c>
      <c r="Y635" s="28">
        <v>224</v>
      </c>
    </row>
    <row r="636" spans="1:25" ht="15" x14ac:dyDescent="0.25">
      <c r="A636" s="64" t="s">
        <v>141</v>
      </c>
      <c r="B636" s="64" t="s">
        <v>142</v>
      </c>
      <c r="C636" s="64" t="s">
        <v>1403</v>
      </c>
      <c r="D636" s="64" t="s">
        <v>1402</v>
      </c>
      <c r="E636" s="66">
        <v>269</v>
      </c>
      <c r="F636" s="67">
        <v>277</v>
      </c>
      <c r="G636" s="86">
        <v>290</v>
      </c>
      <c r="H636" s="72"/>
      <c r="J636" s="69"/>
      <c r="K636" s="69"/>
      <c r="L636" s="69"/>
      <c r="M636" s="69"/>
      <c r="N636" s="69"/>
      <c r="O636" s="71">
        <v>175</v>
      </c>
      <c r="Q636" s="88" t="s">
        <v>1402</v>
      </c>
      <c r="R636" s="89">
        <v>2665.9662529423085</v>
      </c>
      <c r="S636" s="89">
        <v>7456.0913376881381</v>
      </c>
      <c r="T636" s="89">
        <f t="shared" si="18"/>
        <v>10122.057590630448</v>
      </c>
      <c r="X636" s="28" t="s">
        <v>1402</v>
      </c>
      <c r="Y636" s="28">
        <v>175</v>
      </c>
    </row>
    <row r="637" spans="1:25" ht="15" x14ac:dyDescent="0.25">
      <c r="A637" s="64" t="s">
        <v>141</v>
      </c>
      <c r="B637" s="64" t="s">
        <v>142</v>
      </c>
      <c r="C637" s="64" t="s">
        <v>1405</v>
      </c>
      <c r="D637" s="64" t="s">
        <v>1404</v>
      </c>
      <c r="E637" s="66">
        <v>149</v>
      </c>
      <c r="F637" s="67">
        <v>150</v>
      </c>
      <c r="G637" s="86">
        <v>179</v>
      </c>
      <c r="H637" s="72"/>
      <c r="J637" s="69"/>
      <c r="K637" s="69"/>
      <c r="L637" s="69"/>
      <c r="M637" s="69"/>
      <c r="N637" s="69"/>
      <c r="O637" s="71">
        <v>96</v>
      </c>
      <c r="Q637" s="88" t="s">
        <v>1404</v>
      </c>
      <c r="R637" s="89">
        <v>1770.2015018720774</v>
      </c>
      <c r="S637" s="89">
        <v>4557.8925802994081</v>
      </c>
      <c r="T637" s="89">
        <f t="shared" si="18"/>
        <v>6328.0940821714858</v>
      </c>
      <c r="X637" s="28" t="s">
        <v>1404</v>
      </c>
      <c r="Y637" s="28">
        <v>96</v>
      </c>
    </row>
    <row r="638" spans="1:25" ht="15" x14ac:dyDescent="0.25">
      <c r="A638" s="64" t="s">
        <v>141</v>
      </c>
      <c r="B638" s="64" t="s">
        <v>142</v>
      </c>
      <c r="C638" s="64" t="s">
        <v>1407</v>
      </c>
      <c r="D638" s="64" t="s">
        <v>1406</v>
      </c>
      <c r="E638" s="66">
        <v>173</v>
      </c>
      <c r="F638" s="67">
        <v>175</v>
      </c>
      <c r="G638" s="86">
        <v>192</v>
      </c>
      <c r="H638" s="72"/>
      <c r="J638" s="69"/>
      <c r="K638" s="69"/>
      <c r="L638" s="69"/>
      <c r="M638" s="69"/>
      <c r="N638" s="69"/>
      <c r="O638" s="71">
        <v>104</v>
      </c>
      <c r="Q638" s="88" t="s">
        <v>1406</v>
      </c>
      <c r="R638" s="89">
        <v>2039.2349581092158</v>
      </c>
      <c r="S638" s="89">
        <v>4876.3305192210846</v>
      </c>
      <c r="T638" s="89">
        <f t="shared" si="18"/>
        <v>6915.5654773303004</v>
      </c>
      <c r="X638" s="28" t="s">
        <v>1406</v>
      </c>
      <c r="Y638" s="28">
        <v>104</v>
      </c>
    </row>
    <row r="639" spans="1:25" ht="15" x14ac:dyDescent="0.25">
      <c r="A639" s="64" t="s">
        <v>141</v>
      </c>
      <c r="B639" s="64" t="s">
        <v>142</v>
      </c>
      <c r="C639" s="64" t="s">
        <v>1409</v>
      </c>
      <c r="D639" s="64" t="s">
        <v>1408</v>
      </c>
      <c r="E639" s="66">
        <v>133</v>
      </c>
      <c r="F639" s="67">
        <v>131</v>
      </c>
      <c r="G639" s="86">
        <v>147</v>
      </c>
      <c r="H639" s="72"/>
      <c r="J639" s="69"/>
      <c r="K639" s="69"/>
      <c r="L639" s="69"/>
      <c r="M639" s="69"/>
      <c r="N639" s="69"/>
      <c r="O639" s="71">
        <v>70</v>
      </c>
      <c r="Q639" s="88" t="s">
        <v>1408</v>
      </c>
      <c r="R639" s="89">
        <v>1462.3015737030432</v>
      </c>
      <c r="S639" s="89">
        <v>3351.4402572236036</v>
      </c>
      <c r="T639" s="89">
        <f t="shared" si="18"/>
        <v>4813.7418309266468</v>
      </c>
      <c r="X639" s="28" t="s">
        <v>1408</v>
      </c>
      <c r="Y639" s="28">
        <v>70</v>
      </c>
    </row>
    <row r="640" spans="1:25" ht="15" x14ac:dyDescent="0.25">
      <c r="A640" s="64" t="s">
        <v>141</v>
      </c>
      <c r="B640" s="64" t="s">
        <v>142</v>
      </c>
      <c r="C640" s="64" t="s">
        <v>1411</v>
      </c>
      <c r="D640" s="64" t="s">
        <v>1410</v>
      </c>
      <c r="E640" s="66">
        <v>319</v>
      </c>
      <c r="F640" s="67">
        <v>325</v>
      </c>
      <c r="G640" s="86">
        <v>328</v>
      </c>
      <c r="H640" s="72"/>
      <c r="J640" s="69"/>
      <c r="K640" s="69"/>
      <c r="L640" s="69"/>
      <c r="M640" s="69"/>
      <c r="N640" s="69"/>
      <c r="O640" s="71">
        <v>188</v>
      </c>
      <c r="Q640" s="88" t="s">
        <v>1410</v>
      </c>
      <c r="R640" s="89">
        <v>3741.1462541882174</v>
      </c>
      <c r="S640" s="89">
        <v>9324.3163277304538</v>
      </c>
      <c r="T640" s="89">
        <f t="shared" si="18"/>
        <v>13065.462581918671</v>
      </c>
      <c r="X640" s="28" t="s">
        <v>1410</v>
      </c>
      <c r="Y640" s="28">
        <v>188</v>
      </c>
    </row>
    <row r="641" spans="1:25" ht="15" x14ac:dyDescent="0.25">
      <c r="A641" s="64" t="s">
        <v>141</v>
      </c>
      <c r="B641" s="64" t="s">
        <v>142</v>
      </c>
      <c r="C641" s="64" t="s">
        <v>1413</v>
      </c>
      <c r="D641" s="64" t="s">
        <v>1412</v>
      </c>
      <c r="E641" s="66">
        <v>93</v>
      </c>
      <c r="F641" s="67">
        <v>93</v>
      </c>
      <c r="G641" s="86">
        <v>106</v>
      </c>
      <c r="H641" s="72"/>
      <c r="J641" s="69"/>
      <c r="K641" s="69"/>
      <c r="L641" s="69"/>
      <c r="M641" s="69"/>
      <c r="N641" s="69"/>
      <c r="O641" s="71">
        <v>52</v>
      </c>
      <c r="Q641" s="88" t="s">
        <v>1412</v>
      </c>
      <c r="R641" s="89">
        <v>1425.1629419608985</v>
      </c>
      <c r="S641" s="89">
        <v>3098.2196250095353</v>
      </c>
      <c r="T641" s="89">
        <f t="shared" si="18"/>
        <v>4523.3825669704338</v>
      </c>
      <c r="X641" s="28" t="s">
        <v>1412</v>
      </c>
      <c r="Y641" s="28">
        <v>52</v>
      </c>
    </row>
    <row r="642" spans="1:25" ht="15" x14ac:dyDescent="0.25">
      <c r="A642" s="64" t="s">
        <v>141</v>
      </c>
      <c r="B642" s="64" t="s">
        <v>142</v>
      </c>
      <c r="C642" s="64" t="s">
        <v>1415</v>
      </c>
      <c r="D642" s="64" t="s">
        <v>1414</v>
      </c>
      <c r="E642" s="66">
        <v>97</v>
      </c>
      <c r="F642" s="67">
        <v>100</v>
      </c>
      <c r="G642" s="86">
        <v>110</v>
      </c>
      <c r="H642" s="72"/>
      <c r="J642" s="69"/>
      <c r="K642" s="69"/>
      <c r="L642" s="69"/>
      <c r="M642" s="69"/>
      <c r="N642" s="69"/>
      <c r="O642" s="71">
        <v>59</v>
      </c>
      <c r="Q642" s="88" t="s">
        <v>1414</v>
      </c>
      <c r="R642" s="89">
        <v>1549.123591293243</v>
      </c>
      <c r="S642" s="89">
        <v>3417.6348286454217</v>
      </c>
      <c r="T642" s="89">
        <f t="shared" si="18"/>
        <v>4966.7584199386647</v>
      </c>
      <c r="X642" s="28" t="s">
        <v>1414</v>
      </c>
      <c r="Y642" s="28">
        <v>59</v>
      </c>
    </row>
    <row r="643" spans="1:25" ht="15" x14ac:dyDescent="0.25">
      <c r="A643" s="78" t="s">
        <v>145</v>
      </c>
      <c r="B643" s="78" t="s">
        <v>1416</v>
      </c>
      <c r="C643" s="78" t="s">
        <v>1418</v>
      </c>
      <c r="D643" s="78" t="s">
        <v>1417</v>
      </c>
      <c r="E643" s="66">
        <v>5198</v>
      </c>
      <c r="F643" s="67">
        <v>5426</v>
      </c>
      <c r="G643" s="86">
        <v>5773</v>
      </c>
      <c r="H643" s="72"/>
      <c r="J643" s="69"/>
      <c r="K643" s="69"/>
      <c r="L643" s="69"/>
      <c r="M643" s="69"/>
      <c r="N643" s="69"/>
      <c r="O643" s="71">
        <v>2232</v>
      </c>
      <c r="Q643" s="88" t="s">
        <v>1417</v>
      </c>
      <c r="R643" s="89">
        <v>42400.325922295488</v>
      </c>
      <c r="S643" s="89">
        <v>85305.566629745517</v>
      </c>
      <c r="T643" s="89">
        <f t="shared" ref="T643:T706" si="19">R643+S643</f>
        <v>127705.89255204101</v>
      </c>
      <c r="X643" s="28" t="s">
        <v>1417</v>
      </c>
      <c r="Y643" s="28">
        <v>2232</v>
      </c>
    </row>
    <row r="644" spans="1:25" ht="15" x14ac:dyDescent="0.25">
      <c r="A644" s="78" t="s">
        <v>145</v>
      </c>
      <c r="B644" s="78" t="s">
        <v>1416</v>
      </c>
      <c r="C644" s="78" t="s">
        <v>845</v>
      </c>
      <c r="D644" s="78" t="s">
        <v>1419</v>
      </c>
      <c r="E644" s="66">
        <v>752</v>
      </c>
      <c r="F644" s="67">
        <v>756</v>
      </c>
      <c r="G644" s="86">
        <v>740</v>
      </c>
      <c r="H644" s="72"/>
      <c r="J644" s="69"/>
      <c r="K644" s="69"/>
      <c r="L644" s="69"/>
      <c r="M644" s="69"/>
      <c r="N644" s="69"/>
      <c r="O644" s="71">
        <v>377</v>
      </c>
      <c r="Q644" s="88" t="s">
        <v>1419</v>
      </c>
      <c r="R644" s="89">
        <v>3579.927991776573</v>
      </c>
      <c r="S644" s="89">
        <v>13779.481505008405</v>
      </c>
      <c r="T644" s="89">
        <f t="shared" si="19"/>
        <v>17359.409496784978</v>
      </c>
      <c r="X644" s="28" t="s">
        <v>1419</v>
      </c>
      <c r="Y644" s="28">
        <v>377</v>
      </c>
    </row>
    <row r="645" spans="1:25" ht="15" x14ac:dyDescent="0.25">
      <c r="A645" s="78" t="s">
        <v>145</v>
      </c>
      <c r="B645" s="78" t="s">
        <v>1416</v>
      </c>
      <c r="C645" s="78" t="s">
        <v>1421</v>
      </c>
      <c r="D645" s="78" t="s">
        <v>1420</v>
      </c>
      <c r="E645" s="66">
        <v>760</v>
      </c>
      <c r="F645" s="67">
        <v>780</v>
      </c>
      <c r="G645" s="86">
        <v>761</v>
      </c>
      <c r="H645" s="72"/>
      <c r="J645" s="69"/>
      <c r="K645" s="69"/>
      <c r="L645" s="69"/>
      <c r="M645" s="69"/>
      <c r="N645" s="69"/>
      <c r="O645" s="71">
        <v>396</v>
      </c>
      <c r="Q645" s="88" t="s">
        <v>1420</v>
      </c>
      <c r="R645" s="89">
        <v>4532.4807052852693</v>
      </c>
      <c r="S645" s="89">
        <v>16395.988188861946</v>
      </c>
      <c r="T645" s="89">
        <f t="shared" si="19"/>
        <v>20928.468894147216</v>
      </c>
      <c r="X645" s="28" t="s">
        <v>1420</v>
      </c>
      <c r="Y645" s="28">
        <v>396</v>
      </c>
    </row>
    <row r="646" spans="1:25" ht="15" x14ac:dyDescent="0.25">
      <c r="A646" s="78" t="s">
        <v>145</v>
      </c>
      <c r="B646" s="78" t="s">
        <v>1416</v>
      </c>
      <c r="C646" s="78" t="s">
        <v>1423</v>
      </c>
      <c r="D646" s="78" t="s">
        <v>1422</v>
      </c>
      <c r="E646" s="66">
        <v>897</v>
      </c>
      <c r="F646" s="67">
        <v>955</v>
      </c>
      <c r="G646" s="86">
        <v>999</v>
      </c>
      <c r="H646" s="72"/>
      <c r="J646" s="69"/>
      <c r="K646" s="69"/>
      <c r="L646" s="69"/>
      <c r="M646" s="69"/>
      <c r="N646" s="69"/>
      <c r="O646" s="71">
        <v>483</v>
      </c>
      <c r="Q646" s="88" t="s">
        <v>1422</v>
      </c>
      <c r="R646" s="89">
        <v>3655.9460975332927</v>
      </c>
      <c r="S646" s="89">
        <v>17464.473626691892</v>
      </c>
      <c r="T646" s="89">
        <f t="shared" si="19"/>
        <v>21120.419724225183</v>
      </c>
      <c r="X646" s="28" t="s">
        <v>1422</v>
      </c>
      <c r="Y646" s="28">
        <v>483</v>
      </c>
    </row>
    <row r="647" spans="1:25" ht="15" x14ac:dyDescent="0.25">
      <c r="A647" s="78" t="s">
        <v>145</v>
      </c>
      <c r="B647" s="78" t="s">
        <v>1416</v>
      </c>
      <c r="C647" s="78" t="s">
        <v>1425</v>
      </c>
      <c r="D647" s="78" t="s">
        <v>1424</v>
      </c>
      <c r="E647" s="66">
        <v>249</v>
      </c>
      <c r="F647" s="67">
        <v>254</v>
      </c>
      <c r="G647" s="86">
        <v>253</v>
      </c>
      <c r="H647" s="72"/>
      <c r="J647" s="69"/>
      <c r="K647" s="69"/>
      <c r="L647" s="69"/>
      <c r="M647" s="69"/>
      <c r="N647" s="69"/>
      <c r="O647" s="71">
        <v>145</v>
      </c>
      <c r="Q647" s="88" t="s">
        <v>1424</v>
      </c>
      <c r="R647" s="89">
        <v>1562.738248784854</v>
      </c>
      <c r="S647" s="89">
        <v>6148.7465883595505</v>
      </c>
      <c r="T647" s="89">
        <f t="shared" si="19"/>
        <v>7711.4848371444041</v>
      </c>
      <c r="X647" s="28" t="s">
        <v>1424</v>
      </c>
      <c r="Y647" s="28">
        <v>145</v>
      </c>
    </row>
    <row r="648" spans="1:25" ht="15" x14ac:dyDescent="0.25">
      <c r="A648" s="78" t="s">
        <v>145</v>
      </c>
      <c r="B648" s="78" t="s">
        <v>1416</v>
      </c>
      <c r="C648" s="78" t="s">
        <v>1427</v>
      </c>
      <c r="D648" s="78" t="s">
        <v>1426</v>
      </c>
      <c r="E648" s="66">
        <v>134</v>
      </c>
      <c r="F648" s="67">
        <v>135</v>
      </c>
      <c r="G648" s="86">
        <v>144</v>
      </c>
      <c r="H648" s="72"/>
      <c r="J648" s="69"/>
      <c r="K648" s="69"/>
      <c r="L648" s="69"/>
      <c r="M648" s="69"/>
      <c r="N648" s="69"/>
      <c r="O648" s="71">
        <v>68</v>
      </c>
      <c r="Q648" s="88" t="s">
        <v>1426</v>
      </c>
      <c r="R648" s="89">
        <v>1513.3681397349412</v>
      </c>
      <c r="S648" s="89">
        <v>3416.3082431586117</v>
      </c>
      <c r="T648" s="89">
        <f t="shared" si="19"/>
        <v>4929.6763828935527</v>
      </c>
      <c r="X648" s="28" t="s">
        <v>1426</v>
      </c>
      <c r="Y648" s="28">
        <v>68</v>
      </c>
    </row>
    <row r="649" spans="1:25" ht="15" x14ac:dyDescent="0.25">
      <c r="A649" s="78" t="s">
        <v>145</v>
      </c>
      <c r="B649" s="78" t="s">
        <v>1416</v>
      </c>
      <c r="C649" s="78" t="s">
        <v>1429</v>
      </c>
      <c r="D649" s="78" t="s">
        <v>1428</v>
      </c>
      <c r="E649" s="66">
        <v>915</v>
      </c>
      <c r="F649" s="67">
        <v>919</v>
      </c>
      <c r="G649" s="86">
        <v>938</v>
      </c>
      <c r="H649" s="72"/>
      <c r="J649" s="69"/>
      <c r="K649" s="69"/>
      <c r="L649" s="69"/>
      <c r="M649" s="69"/>
      <c r="N649" s="69"/>
      <c r="O649" s="71">
        <v>463</v>
      </c>
      <c r="Q649" s="88" t="s">
        <v>1428</v>
      </c>
      <c r="R649" s="89">
        <v>6751.6351234443919</v>
      </c>
      <c r="S649" s="89">
        <v>18716.991970774514</v>
      </c>
      <c r="T649" s="89">
        <f t="shared" si="19"/>
        <v>25468.627094218908</v>
      </c>
      <c r="X649" s="28" t="s">
        <v>1428</v>
      </c>
      <c r="Y649" s="28">
        <v>463</v>
      </c>
    </row>
    <row r="650" spans="1:25" ht="15" x14ac:dyDescent="0.25">
      <c r="A650" s="78" t="s">
        <v>145</v>
      </c>
      <c r="B650" s="78" t="s">
        <v>1416</v>
      </c>
      <c r="C650" s="78" t="s">
        <v>1431</v>
      </c>
      <c r="D650" s="78" t="s">
        <v>1430</v>
      </c>
      <c r="E650" s="66">
        <v>468</v>
      </c>
      <c r="F650" s="67">
        <v>455</v>
      </c>
      <c r="G650" s="86">
        <v>450</v>
      </c>
      <c r="H650" s="72"/>
      <c r="J650" s="69"/>
      <c r="K650" s="69"/>
      <c r="L650" s="69"/>
      <c r="M650" s="69"/>
      <c r="N650" s="69"/>
      <c r="O650" s="71">
        <v>243</v>
      </c>
      <c r="Q650" s="88" t="s">
        <v>1430</v>
      </c>
      <c r="R650" s="89">
        <v>2300.8817796762755</v>
      </c>
      <c r="S650" s="89">
        <v>9446.1032974027803</v>
      </c>
      <c r="T650" s="89">
        <f t="shared" si="19"/>
        <v>11746.985077079056</v>
      </c>
      <c r="X650" s="28" t="s">
        <v>1430</v>
      </c>
      <c r="Y650" s="28">
        <v>243</v>
      </c>
    </row>
    <row r="651" spans="1:25" ht="15" x14ac:dyDescent="0.25">
      <c r="A651" s="78" t="s">
        <v>145</v>
      </c>
      <c r="B651" s="78" t="s">
        <v>1416</v>
      </c>
      <c r="C651" s="78" t="s">
        <v>1433</v>
      </c>
      <c r="D651" s="78" t="s">
        <v>1432</v>
      </c>
      <c r="E651" s="66">
        <v>53</v>
      </c>
      <c r="F651" s="67">
        <v>54</v>
      </c>
      <c r="G651" s="86">
        <v>56</v>
      </c>
      <c r="H651" s="72"/>
      <c r="J651" s="69"/>
      <c r="K651" s="69"/>
      <c r="L651" s="69"/>
      <c r="M651" s="69"/>
      <c r="N651" s="69"/>
      <c r="O651" s="71">
        <v>42</v>
      </c>
      <c r="Q651" s="88" t="s">
        <v>1432</v>
      </c>
      <c r="R651" s="89">
        <v>298.00707333803518</v>
      </c>
      <c r="S651" s="89">
        <v>1620.9626007571364</v>
      </c>
      <c r="T651" s="89">
        <f t="shared" si="19"/>
        <v>1918.9696740951717</v>
      </c>
      <c r="X651" s="28" t="s">
        <v>1432</v>
      </c>
      <c r="Y651" s="28">
        <v>42</v>
      </c>
    </row>
    <row r="652" spans="1:25" ht="15" x14ac:dyDescent="0.25">
      <c r="A652" s="78" t="s">
        <v>145</v>
      </c>
      <c r="B652" s="78" t="s">
        <v>1416</v>
      </c>
      <c r="C652" s="78" t="s">
        <v>1435</v>
      </c>
      <c r="D652" s="78" t="s">
        <v>1434</v>
      </c>
      <c r="E652" s="66">
        <v>4488</v>
      </c>
      <c r="F652" s="67">
        <v>4833</v>
      </c>
      <c r="G652" s="86">
        <v>5089</v>
      </c>
      <c r="H652" s="72"/>
      <c r="J652" s="69"/>
      <c r="K652" s="69"/>
      <c r="L652" s="69"/>
      <c r="M652" s="69"/>
      <c r="N652" s="69"/>
      <c r="O652" s="71">
        <v>2091</v>
      </c>
      <c r="Q652" s="88" t="s">
        <v>1434</v>
      </c>
      <c r="R652" s="89">
        <v>32826.971562015118</v>
      </c>
      <c r="S652" s="89">
        <v>77115.648105808359</v>
      </c>
      <c r="T652" s="89">
        <f t="shared" si="19"/>
        <v>109942.61966782348</v>
      </c>
      <c r="X652" s="28" t="s">
        <v>1434</v>
      </c>
      <c r="Y652" s="28">
        <v>2091</v>
      </c>
    </row>
    <row r="653" spans="1:25" ht="15" x14ac:dyDescent="0.25">
      <c r="A653" s="78" t="s">
        <v>145</v>
      </c>
      <c r="B653" s="78" t="s">
        <v>1416</v>
      </c>
      <c r="C653" s="78" t="s">
        <v>983</v>
      </c>
      <c r="D653" s="78" t="s">
        <v>1436</v>
      </c>
      <c r="E653" s="66">
        <v>1754</v>
      </c>
      <c r="F653" s="67">
        <v>1844</v>
      </c>
      <c r="G653" s="86">
        <v>1904</v>
      </c>
      <c r="H653" s="72"/>
      <c r="J653" s="69"/>
      <c r="K653" s="69"/>
      <c r="L653" s="69"/>
      <c r="M653" s="69"/>
      <c r="N653" s="69"/>
      <c r="O653" s="71">
        <v>1262</v>
      </c>
      <c r="Q653" s="88" t="s">
        <v>1436</v>
      </c>
      <c r="R653" s="89">
        <v>6783.9165559883422</v>
      </c>
      <c r="S653" s="89">
        <v>36072.824457712006</v>
      </c>
      <c r="T653" s="89">
        <f t="shared" si="19"/>
        <v>42856.741013700346</v>
      </c>
      <c r="X653" s="28" t="s">
        <v>1436</v>
      </c>
      <c r="Y653" s="28">
        <v>1262</v>
      </c>
    </row>
    <row r="654" spans="1:25" ht="15" x14ac:dyDescent="0.25">
      <c r="A654" s="78" t="s">
        <v>145</v>
      </c>
      <c r="B654" s="78" t="s">
        <v>1416</v>
      </c>
      <c r="C654" s="78" t="s">
        <v>1438</v>
      </c>
      <c r="D654" s="78" t="s">
        <v>1437</v>
      </c>
      <c r="E654" s="66">
        <v>912</v>
      </c>
      <c r="F654" s="67">
        <v>921</v>
      </c>
      <c r="G654" s="86">
        <v>907</v>
      </c>
      <c r="H654" s="72"/>
      <c r="J654" s="69"/>
      <c r="K654" s="69"/>
      <c r="L654" s="69"/>
      <c r="M654" s="69"/>
      <c r="N654" s="69"/>
      <c r="O654" s="71">
        <v>463</v>
      </c>
      <c r="Q654" s="88" t="s">
        <v>1437</v>
      </c>
      <c r="R654" s="89">
        <v>11188.557015747576</v>
      </c>
      <c r="S654" s="89">
        <v>21417.973000963895</v>
      </c>
      <c r="T654" s="89">
        <f t="shared" si="19"/>
        <v>32606.530016711469</v>
      </c>
      <c r="X654" s="28" t="s">
        <v>1437</v>
      </c>
      <c r="Y654" s="28">
        <v>463</v>
      </c>
    </row>
    <row r="655" spans="1:25" ht="15" x14ac:dyDescent="0.25">
      <c r="A655" s="78" t="s">
        <v>145</v>
      </c>
      <c r="B655" s="78" t="s">
        <v>1416</v>
      </c>
      <c r="C655" s="78" t="s">
        <v>1440</v>
      </c>
      <c r="D655" s="78" t="s">
        <v>1439</v>
      </c>
      <c r="E655" s="66">
        <v>3837</v>
      </c>
      <c r="F655" s="67">
        <v>4110</v>
      </c>
      <c r="G655" s="86">
        <v>4340</v>
      </c>
      <c r="H655" s="72"/>
      <c r="J655" s="69"/>
      <c r="K655" s="69"/>
      <c r="L655" s="69"/>
      <c r="M655" s="69"/>
      <c r="N655" s="69"/>
      <c r="O655" s="71">
        <v>2186</v>
      </c>
      <c r="Q655" s="88" t="s">
        <v>1439</v>
      </c>
      <c r="R655" s="89">
        <v>18159.281173916941</v>
      </c>
      <c r="S655" s="89">
        <v>78834.715905621735</v>
      </c>
      <c r="T655" s="89">
        <f t="shared" si="19"/>
        <v>96993.997079538676</v>
      </c>
      <c r="X655" s="28" t="s">
        <v>1439</v>
      </c>
      <c r="Y655" s="28">
        <v>2186</v>
      </c>
    </row>
    <row r="656" spans="1:25" ht="15" x14ac:dyDescent="0.25">
      <c r="A656" s="78" t="s">
        <v>145</v>
      </c>
      <c r="B656" s="78" t="s">
        <v>1416</v>
      </c>
      <c r="C656" s="78" t="s">
        <v>1442</v>
      </c>
      <c r="D656" s="78" t="s">
        <v>1441</v>
      </c>
      <c r="E656" s="66">
        <v>159</v>
      </c>
      <c r="F656" s="67">
        <v>176</v>
      </c>
      <c r="G656" s="86">
        <v>177</v>
      </c>
      <c r="H656" s="72"/>
      <c r="J656" s="69"/>
      <c r="K656" s="69"/>
      <c r="L656" s="69"/>
      <c r="M656" s="69"/>
      <c r="N656" s="69"/>
      <c r="O656" s="71">
        <v>110</v>
      </c>
      <c r="Q656" s="88" t="s">
        <v>1441</v>
      </c>
      <c r="R656" s="89">
        <v>1852.6865727624772</v>
      </c>
      <c r="S656" s="89">
        <v>4784.7807378318184</v>
      </c>
      <c r="T656" s="89">
        <f t="shared" si="19"/>
        <v>6637.4673105942957</v>
      </c>
      <c r="X656" s="28" t="s">
        <v>1441</v>
      </c>
      <c r="Y656" s="28">
        <v>110</v>
      </c>
    </row>
    <row r="657" spans="1:25" ht="15" x14ac:dyDescent="0.25">
      <c r="A657" s="78" t="s">
        <v>145</v>
      </c>
      <c r="B657" s="78" t="s">
        <v>1416</v>
      </c>
      <c r="C657" s="78" t="s">
        <v>542</v>
      </c>
      <c r="D657" s="78" t="s">
        <v>1443</v>
      </c>
      <c r="E657" s="66">
        <v>515</v>
      </c>
      <c r="F657" s="67">
        <v>516</v>
      </c>
      <c r="G657" s="86">
        <v>528</v>
      </c>
      <c r="H657" s="72"/>
      <c r="J657" s="69"/>
      <c r="K657" s="69"/>
      <c r="L657" s="69"/>
      <c r="M657" s="69"/>
      <c r="N657" s="69"/>
      <c r="O657" s="71">
        <v>300</v>
      </c>
      <c r="Q657" s="88" t="s">
        <v>1443</v>
      </c>
      <c r="R657" s="89">
        <v>4856.4390481155324</v>
      </c>
      <c r="S657" s="89">
        <v>12207.448310695072</v>
      </c>
      <c r="T657" s="89">
        <f t="shared" si="19"/>
        <v>17063.887358810603</v>
      </c>
      <c r="X657" s="28" t="s">
        <v>1443</v>
      </c>
      <c r="Y657" s="28">
        <v>300</v>
      </c>
    </row>
    <row r="658" spans="1:25" ht="15" x14ac:dyDescent="0.25">
      <c r="A658" s="77"/>
      <c r="B658" s="77" t="s">
        <v>150</v>
      </c>
      <c r="C658" s="77" t="s">
        <v>1444</v>
      </c>
      <c r="D658" s="77" t="s">
        <v>153</v>
      </c>
      <c r="E658" s="66">
        <v>8392</v>
      </c>
      <c r="F658" s="67">
        <v>8489</v>
      </c>
      <c r="G658" s="86">
        <v>8744</v>
      </c>
      <c r="H658" s="72"/>
      <c r="J658" s="69"/>
      <c r="K658" s="69"/>
      <c r="L658" s="69"/>
      <c r="M658" s="69"/>
      <c r="N658" s="69"/>
      <c r="O658" s="71">
        <v>4472</v>
      </c>
      <c r="Q658" s="88" t="s">
        <v>153</v>
      </c>
      <c r="R658" s="89">
        <v>127511.01917172864</v>
      </c>
      <c r="S658" s="89">
        <v>241188.89575314018</v>
      </c>
      <c r="T658" s="89">
        <f t="shared" si="19"/>
        <v>368699.91492486885</v>
      </c>
      <c r="X658" s="28" t="s">
        <v>153</v>
      </c>
      <c r="Y658" s="28">
        <v>4472</v>
      </c>
    </row>
    <row r="659" spans="1:25" ht="15" x14ac:dyDescent="0.25">
      <c r="A659" s="64" t="s">
        <v>149</v>
      </c>
      <c r="B659" s="64" t="s">
        <v>150</v>
      </c>
      <c r="C659" s="64" t="s">
        <v>1446</v>
      </c>
      <c r="D659" s="64" t="s">
        <v>1445</v>
      </c>
      <c r="E659" s="66">
        <v>306</v>
      </c>
      <c r="F659" s="67">
        <v>306</v>
      </c>
      <c r="G659" s="86">
        <v>322</v>
      </c>
      <c r="H659" s="72"/>
      <c r="J659" s="69"/>
      <c r="K659" s="69"/>
      <c r="L659" s="69"/>
      <c r="M659" s="69"/>
      <c r="N659" s="69"/>
      <c r="O659" s="71">
        <v>189</v>
      </c>
      <c r="Q659" s="88" t="s">
        <v>1445</v>
      </c>
      <c r="R659" s="89">
        <v>1822.631690120244</v>
      </c>
      <c r="S659" s="89">
        <v>6835.7512722091897</v>
      </c>
      <c r="T659" s="89">
        <f t="shared" si="19"/>
        <v>8658.3829623294332</v>
      </c>
      <c r="X659" s="28" t="s">
        <v>1445</v>
      </c>
      <c r="Y659" s="28">
        <v>189</v>
      </c>
    </row>
    <row r="660" spans="1:25" ht="15" x14ac:dyDescent="0.25">
      <c r="A660" s="64" t="s">
        <v>149</v>
      </c>
      <c r="B660" s="64" t="s">
        <v>150</v>
      </c>
      <c r="C660" s="64" t="s">
        <v>1448</v>
      </c>
      <c r="D660" s="64" t="s">
        <v>1447</v>
      </c>
      <c r="E660" s="66">
        <v>701</v>
      </c>
      <c r="F660" s="67">
        <v>706</v>
      </c>
      <c r="G660" s="86">
        <v>724</v>
      </c>
      <c r="H660" s="72"/>
      <c r="J660" s="69"/>
      <c r="K660" s="69"/>
      <c r="L660" s="69"/>
      <c r="M660" s="69"/>
      <c r="N660" s="69"/>
      <c r="O660" s="71">
        <v>430</v>
      </c>
      <c r="Q660" s="88" t="s">
        <v>1447</v>
      </c>
      <c r="R660" s="89">
        <v>4587.4900379670089</v>
      </c>
      <c r="S660" s="89">
        <v>17274.24073087746</v>
      </c>
      <c r="T660" s="89">
        <f t="shared" si="19"/>
        <v>21861.730768844471</v>
      </c>
      <c r="X660" s="28" t="s">
        <v>1447</v>
      </c>
      <c r="Y660" s="28">
        <v>430</v>
      </c>
    </row>
    <row r="661" spans="1:25" ht="15" x14ac:dyDescent="0.25">
      <c r="A661" s="64" t="s">
        <v>149</v>
      </c>
      <c r="B661" s="64" t="s">
        <v>150</v>
      </c>
      <c r="C661" s="64" t="s">
        <v>1450</v>
      </c>
      <c r="D661" s="64" t="s">
        <v>1449</v>
      </c>
      <c r="E661" s="66">
        <v>544</v>
      </c>
      <c r="F661" s="67">
        <v>583</v>
      </c>
      <c r="G661" s="86">
        <v>560</v>
      </c>
      <c r="H661" s="72"/>
      <c r="J661" s="69"/>
      <c r="K661" s="69"/>
      <c r="L661" s="69"/>
      <c r="M661" s="69"/>
      <c r="N661" s="69"/>
      <c r="O661" s="71">
        <v>321</v>
      </c>
      <c r="Q661" s="88" t="s">
        <v>1449</v>
      </c>
      <c r="R661" s="89">
        <v>5106.673290254942</v>
      </c>
      <c r="S661" s="89">
        <v>13306.118735607673</v>
      </c>
      <c r="T661" s="89">
        <f t="shared" si="19"/>
        <v>18412.792025862615</v>
      </c>
      <c r="X661" s="28" t="s">
        <v>1449</v>
      </c>
      <c r="Y661" s="28">
        <v>321</v>
      </c>
    </row>
    <row r="662" spans="1:25" ht="15" x14ac:dyDescent="0.25">
      <c r="A662" s="64" t="s">
        <v>149</v>
      </c>
      <c r="B662" s="64" t="s">
        <v>150</v>
      </c>
      <c r="C662" s="64" t="s">
        <v>1452</v>
      </c>
      <c r="D662" s="64" t="s">
        <v>1451</v>
      </c>
      <c r="E662" s="66">
        <v>142</v>
      </c>
      <c r="F662" s="67">
        <v>157</v>
      </c>
      <c r="G662" s="86">
        <v>173</v>
      </c>
      <c r="H662" s="72"/>
      <c r="J662" s="69"/>
      <c r="K662" s="69"/>
      <c r="L662" s="69"/>
      <c r="M662" s="69"/>
      <c r="N662" s="69"/>
      <c r="O662" s="71">
        <v>92</v>
      </c>
      <c r="Q662" s="88" t="s">
        <v>1451</v>
      </c>
      <c r="R662" s="89">
        <v>1623.0588637047854</v>
      </c>
      <c r="S662" s="89">
        <v>4079.8622760316503</v>
      </c>
      <c r="T662" s="89">
        <f t="shared" si="19"/>
        <v>5702.9211397364361</v>
      </c>
      <c r="X662" s="28" t="s">
        <v>1451</v>
      </c>
      <c r="Y662" s="28">
        <v>92</v>
      </c>
    </row>
    <row r="663" spans="1:25" ht="15" x14ac:dyDescent="0.25">
      <c r="A663" s="64" t="s">
        <v>149</v>
      </c>
      <c r="B663" s="64" t="s">
        <v>150</v>
      </c>
      <c r="C663" s="64" t="s">
        <v>1454</v>
      </c>
      <c r="D663" s="64" t="s">
        <v>1453</v>
      </c>
      <c r="E663" s="66">
        <v>375</v>
      </c>
      <c r="F663" s="67">
        <v>381</v>
      </c>
      <c r="G663" s="86">
        <v>399</v>
      </c>
      <c r="H663" s="72"/>
      <c r="J663" s="69"/>
      <c r="K663" s="69"/>
      <c r="L663" s="69"/>
      <c r="M663" s="69"/>
      <c r="N663" s="69"/>
      <c r="O663" s="71">
        <v>230</v>
      </c>
      <c r="Q663" s="88" t="s">
        <v>1453</v>
      </c>
      <c r="R663" s="89">
        <v>2609.6423600005128</v>
      </c>
      <c r="S663" s="89">
        <v>9821.7225775904335</v>
      </c>
      <c r="T663" s="89">
        <f t="shared" si="19"/>
        <v>12431.364937590946</v>
      </c>
      <c r="X663" s="28" t="s">
        <v>1453</v>
      </c>
      <c r="Y663" s="28">
        <v>230</v>
      </c>
    </row>
    <row r="664" spans="1:25" ht="15" x14ac:dyDescent="0.25">
      <c r="A664" s="64" t="s">
        <v>149</v>
      </c>
      <c r="B664" s="64" t="s">
        <v>150</v>
      </c>
      <c r="C664" s="64" t="s">
        <v>1456</v>
      </c>
      <c r="D664" s="64" t="s">
        <v>1455</v>
      </c>
      <c r="E664" s="66">
        <v>2112</v>
      </c>
      <c r="F664" s="67">
        <v>2296</v>
      </c>
      <c r="G664" s="86">
        <v>2319</v>
      </c>
      <c r="H664" s="72"/>
      <c r="J664" s="69"/>
      <c r="K664" s="69"/>
      <c r="L664" s="69"/>
      <c r="M664" s="69"/>
      <c r="N664" s="69"/>
      <c r="O664" s="71">
        <v>1165</v>
      </c>
      <c r="Q664" s="88" t="s">
        <v>1455</v>
      </c>
      <c r="R664" s="89">
        <v>24883.06927487185</v>
      </c>
      <c r="S664" s="89">
        <v>53604.445967104672</v>
      </c>
      <c r="T664" s="89">
        <f t="shared" si="19"/>
        <v>78487.515241976522</v>
      </c>
      <c r="X664" s="28" t="s">
        <v>1455</v>
      </c>
      <c r="Y664" s="28">
        <v>1165</v>
      </c>
    </row>
    <row r="665" spans="1:25" ht="15" x14ac:dyDescent="0.25">
      <c r="A665" s="64" t="s">
        <v>149</v>
      </c>
      <c r="B665" s="64" t="s">
        <v>150</v>
      </c>
      <c r="C665" s="64" t="s">
        <v>237</v>
      </c>
      <c r="D665" s="64" t="s">
        <v>1457</v>
      </c>
      <c r="E665" s="66">
        <v>140</v>
      </c>
      <c r="F665" s="67">
        <v>150</v>
      </c>
      <c r="G665" s="86">
        <v>179</v>
      </c>
      <c r="H665" s="72"/>
      <c r="J665" s="69"/>
      <c r="K665" s="69"/>
      <c r="L665" s="69"/>
      <c r="M665" s="69"/>
      <c r="N665" s="69"/>
      <c r="O665" s="71">
        <v>93</v>
      </c>
      <c r="Q665" s="88" t="s">
        <v>1457</v>
      </c>
      <c r="R665" s="89">
        <v>2233.8713082143031</v>
      </c>
      <c r="S665" s="89">
        <v>4546.2841352875366</v>
      </c>
      <c r="T665" s="89">
        <f t="shared" si="19"/>
        <v>6780.1554435018397</v>
      </c>
      <c r="X665" s="28" t="s">
        <v>1457</v>
      </c>
      <c r="Y665" s="28">
        <v>93</v>
      </c>
    </row>
    <row r="666" spans="1:25" ht="15" x14ac:dyDescent="0.25">
      <c r="A666" s="64" t="s">
        <v>149</v>
      </c>
      <c r="B666" s="64" t="s">
        <v>150</v>
      </c>
      <c r="C666" s="64" t="s">
        <v>1459</v>
      </c>
      <c r="D666" s="64" t="s">
        <v>1458</v>
      </c>
      <c r="E666" s="66">
        <v>1357</v>
      </c>
      <c r="F666" s="67">
        <v>1413</v>
      </c>
      <c r="G666" s="86">
        <v>1633</v>
      </c>
      <c r="H666" s="72"/>
      <c r="J666" s="69"/>
      <c r="K666" s="69"/>
      <c r="L666" s="69"/>
      <c r="M666" s="69"/>
      <c r="N666" s="69"/>
      <c r="O666" s="71">
        <v>714</v>
      </c>
      <c r="Q666" s="88" t="s">
        <v>1458</v>
      </c>
      <c r="R666" s="89">
        <v>11979.333010716689</v>
      </c>
      <c r="S666" s="89">
        <v>28518.875952943221</v>
      </c>
      <c r="T666" s="89">
        <f t="shared" si="19"/>
        <v>40498.208963659912</v>
      </c>
      <c r="X666" s="28" t="s">
        <v>1458</v>
      </c>
      <c r="Y666" s="28">
        <v>714</v>
      </c>
    </row>
    <row r="667" spans="1:25" ht="15" x14ac:dyDescent="0.25">
      <c r="A667" s="64" t="s">
        <v>149</v>
      </c>
      <c r="B667" s="64" t="s">
        <v>150</v>
      </c>
      <c r="C667" s="64" t="s">
        <v>1461</v>
      </c>
      <c r="D667" s="64" t="s">
        <v>1460</v>
      </c>
      <c r="E667" s="66">
        <v>305</v>
      </c>
      <c r="F667" s="67">
        <v>305</v>
      </c>
      <c r="G667" s="86">
        <v>317</v>
      </c>
      <c r="H667" s="72"/>
      <c r="J667" s="69"/>
      <c r="K667" s="69"/>
      <c r="L667" s="69"/>
      <c r="M667" s="69"/>
      <c r="N667" s="69"/>
      <c r="O667" s="71">
        <v>221</v>
      </c>
      <c r="Q667" s="88" t="s">
        <v>1460</v>
      </c>
      <c r="R667" s="89">
        <v>3060.0905524669374</v>
      </c>
      <c r="S667" s="89">
        <v>10041.053801421294</v>
      </c>
      <c r="T667" s="89">
        <f t="shared" si="19"/>
        <v>13101.144353888232</v>
      </c>
      <c r="X667" s="28" t="s">
        <v>1460</v>
      </c>
      <c r="Y667" s="28">
        <v>221</v>
      </c>
    </row>
    <row r="668" spans="1:25" ht="15" x14ac:dyDescent="0.25">
      <c r="A668" s="64" t="s">
        <v>149</v>
      </c>
      <c r="B668" s="64" t="s">
        <v>150</v>
      </c>
      <c r="C668" s="64" t="s">
        <v>1463</v>
      </c>
      <c r="D668" s="64" t="s">
        <v>1462</v>
      </c>
      <c r="E668" s="66">
        <v>490</v>
      </c>
      <c r="F668" s="67">
        <v>511</v>
      </c>
      <c r="G668" s="86">
        <v>515</v>
      </c>
      <c r="H668" s="72"/>
      <c r="J668" s="69"/>
      <c r="K668" s="69"/>
      <c r="L668" s="69"/>
      <c r="M668" s="69"/>
      <c r="N668" s="69"/>
      <c r="O668" s="71">
        <v>221</v>
      </c>
      <c r="Q668" s="88" t="s">
        <v>1462</v>
      </c>
      <c r="R668" s="89">
        <v>2370.209908287753</v>
      </c>
      <c r="S668" s="89">
        <v>8758.6239852036106</v>
      </c>
      <c r="T668" s="89">
        <f t="shared" si="19"/>
        <v>11128.833893491363</v>
      </c>
      <c r="X668" s="28" t="s">
        <v>1462</v>
      </c>
      <c r="Y668" s="28">
        <v>221</v>
      </c>
    </row>
    <row r="669" spans="1:25" ht="15" x14ac:dyDescent="0.25">
      <c r="A669" s="64" t="s">
        <v>149</v>
      </c>
      <c r="B669" s="64" t="s">
        <v>150</v>
      </c>
      <c r="C669" s="64" t="s">
        <v>1465</v>
      </c>
      <c r="D669" s="64" t="s">
        <v>1464</v>
      </c>
      <c r="E669" s="66">
        <v>1433</v>
      </c>
      <c r="F669" s="67">
        <v>1673</v>
      </c>
      <c r="G669" s="86">
        <v>1859</v>
      </c>
      <c r="H669" s="72"/>
      <c r="J669" s="69"/>
      <c r="K669" s="69"/>
      <c r="L669" s="69"/>
      <c r="M669" s="69"/>
      <c r="N669" s="69"/>
      <c r="O669" s="71">
        <v>726</v>
      </c>
      <c r="Q669" s="88" t="s">
        <v>1464</v>
      </c>
      <c r="R669" s="89">
        <v>15379.614242095446</v>
      </c>
      <c r="S669" s="89">
        <v>29536.610337607341</v>
      </c>
      <c r="T669" s="89">
        <f t="shared" si="19"/>
        <v>44916.224579702786</v>
      </c>
      <c r="X669" s="28" t="s">
        <v>1464</v>
      </c>
      <c r="Y669" s="28">
        <v>726</v>
      </c>
    </row>
    <row r="670" spans="1:25" ht="15" x14ac:dyDescent="0.25">
      <c r="A670" s="64" t="s">
        <v>149</v>
      </c>
      <c r="B670" s="64" t="s">
        <v>150</v>
      </c>
      <c r="C670" s="64" t="s">
        <v>1467</v>
      </c>
      <c r="D670" s="64" t="s">
        <v>1466</v>
      </c>
      <c r="E670" s="66">
        <v>474</v>
      </c>
      <c r="F670" s="67">
        <v>481</v>
      </c>
      <c r="G670" s="86">
        <v>500</v>
      </c>
      <c r="H670" s="72"/>
      <c r="J670" s="69"/>
      <c r="K670" s="69"/>
      <c r="L670" s="69"/>
      <c r="M670" s="69"/>
      <c r="N670" s="69"/>
      <c r="O670" s="71">
        <v>270</v>
      </c>
      <c r="Q670" s="88" t="s">
        <v>1466</v>
      </c>
      <c r="R670" s="89">
        <v>5777.3067396650622</v>
      </c>
      <c r="S670" s="89">
        <v>11027.344081245514</v>
      </c>
      <c r="T670" s="89">
        <f t="shared" si="19"/>
        <v>16804.650820910574</v>
      </c>
      <c r="X670" s="28" t="s">
        <v>1466</v>
      </c>
      <c r="Y670" s="28">
        <v>270</v>
      </c>
    </row>
    <row r="671" spans="1:25" ht="15" x14ac:dyDescent="0.25">
      <c r="A671" s="64" t="s">
        <v>149</v>
      </c>
      <c r="B671" s="64" t="s">
        <v>150</v>
      </c>
      <c r="C671" s="64" t="s">
        <v>1469</v>
      </c>
      <c r="D671" s="64" t="s">
        <v>1468</v>
      </c>
      <c r="E671" s="66">
        <v>392</v>
      </c>
      <c r="F671" s="67">
        <v>411</v>
      </c>
      <c r="G671" s="86">
        <v>429</v>
      </c>
      <c r="H671" s="72"/>
      <c r="J671" s="69"/>
      <c r="K671" s="69"/>
      <c r="L671" s="69"/>
      <c r="M671" s="69"/>
      <c r="N671" s="69"/>
      <c r="O671" s="71">
        <v>228</v>
      </c>
      <c r="Q671" s="88" t="s">
        <v>1468</v>
      </c>
      <c r="R671" s="89">
        <v>2825.6327611663546</v>
      </c>
      <c r="S671" s="89">
        <v>8695.0572180536346</v>
      </c>
      <c r="T671" s="89">
        <f t="shared" si="19"/>
        <v>11520.689979219989</v>
      </c>
      <c r="X671" s="28" t="s">
        <v>1468</v>
      </c>
      <c r="Y671" s="28">
        <v>228</v>
      </c>
    </row>
    <row r="672" spans="1:25" ht="15" x14ac:dyDescent="0.25">
      <c r="A672" s="64" t="s">
        <v>149</v>
      </c>
      <c r="B672" s="64" t="s">
        <v>150</v>
      </c>
      <c r="C672" s="64" t="s">
        <v>1471</v>
      </c>
      <c r="D672" s="64" t="s">
        <v>1470</v>
      </c>
      <c r="E672" s="66">
        <v>178</v>
      </c>
      <c r="F672" s="67">
        <v>178</v>
      </c>
      <c r="G672" s="86">
        <v>185</v>
      </c>
      <c r="H672" s="72"/>
      <c r="J672" s="69"/>
      <c r="K672" s="69"/>
      <c r="L672" s="69"/>
      <c r="M672" s="69"/>
      <c r="N672" s="69"/>
      <c r="O672" s="71">
        <v>88</v>
      </c>
      <c r="Q672" s="88" t="s">
        <v>1470</v>
      </c>
      <c r="R672" s="89">
        <v>1569.6305193118462</v>
      </c>
      <c r="S672" s="89">
        <v>3773.9792776325321</v>
      </c>
      <c r="T672" s="89">
        <f t="shared" si="19"/>
        <v>5343.6097969443781</v>
      </c>
      <c r="X672" s="28" t="s">
        <v>1470</v>
      </c>
      <c r="Y672" s="28">
        <v>88</v>
      </c>
    </row>
    <row r="673" spans="1:25" ht="15" x14ac:dyDescent="0.25">
      <c r="A673" s="64" t="s">
        <v>149</v>
      </c>
      <c r="B673" s="64" t="s">
        <v>150</v>
      </c>
      <c r="C673" s="64" t="s">
        <v>1473</v>
      </c>
      <c r="D673" s="64" t="s">
        <v>1472</v>
      </c>
      <c r="E673" s="66">
        <v>315</v>
      </c>
      <c r="F673" s="67">
        <v>323</v>
      </c>
      <c r="G673" s="86">
        <v>343</v>
      </c>
      <c r="H673" s="72"/>
      <c r="J673" s="69"/>
      <c r="K673" s="69"/>
      <c r="L673" s="69"/>
      <c r="M673" s="69"/>
      <c r="N673" s="69"/>
      <c r="O673" s="71">
        <v>145</v>
      </c>
      <c r="Q673" s="88" t="s">
        <v>1472</v>
      </c>
      <c r="R673" s="89">
        <v>1552.7340817337686</v>
      </c>
      <c r="S673" s="89">
        <v>5134.8038825202457</v>
      </c>
      <c r="T673" s="89">
        <f t="shared" si="19"/>
        <v>6687.5379642540138</v>
      </c>
      <c r="X673" s="28" t="s">
        <v>1472</v>
      </c>
      <c r="Y673" s="28">
        <v>145</v>
      </c>
    </row>
    <row r="674" spans="1:25" ht="15" x14ac:dyDescent="0.25">
      <c r="A674" s="64" t="s">
        <v>149</v>
      </c>
      <c r="B674" s="64" t="s">
        <v>150</v>
      </c>
      <c r="C674" s="64" t="s">
        <v>1475</v>
      </c>
      <c r="D674" s="64" t="s">
        <v>1474</v>
      </c>
      <c r="E674" s="66">
        <v>715</v>
      </c>
      <c r="F674" s="67">
        <v>738</v>
      </c>
      <c r="G674" s="86">
        <v>743</v>
      </c>
      <c r="H674" s="72"/>
      <c r="J674" s="69"/>
      <c r="K674" s="69"/>
      <c r="L674" s="69"/>
      <c r="M674" s="69"/>
      <c r="N674" s="69"/>
      <c r="O674" s="71">
        <v>360</v>
      </c>
      <c r="Q674" s="88" t="s">
        <v>1474</v>
      </c>
      <c r="R674" s="89">
        <v>7021.5455708856971</v>
      </c>
      <c r="S674" s="89">
        <v>16206.122405392422</v>
      </c>
      <c r="T674" s="89">
        <f t="shared" si="19"/>
        <v>23227.66797627812</v>
      </c>
      <c r="X674" s="28" t="s">
        <v>1474</v>
      </c>
      <c r="Y674" s="28">
        <v>360</v>
      </c>
    </row>
    <row r="675" spans="1:25" ht="15" x14ac:dyDescent="0.25">
      <c r="A675" s="64" t="s">
        <v>149</v>
      </c>
      <c r="B675" s="64" t="s">
        <v>150</v>
      </c>
      <c r="C675" s="64" t="s">
        <v>1477</v>
      </c>
      <c r="D675" s="64" t="s">
        <v>1476</v>
      </c>
      <c r="E675" s="66">
        <v>1316</v>
      </c>
      <c r="F675" s="67">
        <v>1332</v>
      </c>
      <c r="G675" s="86">
        <v>1325</v>
      </c>
      <c r="H675" s="72"/>
      <c r="J675" s="69"/>
      <c r="K675" s="69"/>
      <c r="L675" s="69"/>
      <c r="M675" s="69"/>
      <c r="N675" s="69"/>
      <c r="O675" s="71">
        <v>646</v>
      </c>
      <c r="Q675" s="88" t="s">
        <v>1476</v>
      </c>
      <c r="R675" s="89">
        <v>11359.30715955019</v>
      </c>
      <c r="S675" s="89">
        <v>26584.390743961805</v>
      </c>
      <c r="T675" s="89">
        <f t="shared" si="19"/>
        <v>37943.697903511995</v>
      </c>
      <c r="X675" s="28" t="s">
        <v>1476</v>
      </c>
      <c r="Y675" s="28">
        <v>646</v>
      </c>
    </row>
    <row r="676" spans="1:25" ht="15" x14ac:dyDescent="0.25">
      <c r="A676" s="64" t="s">
        <v>149</v>
      </c>
      <c r="B676" s="64" t="s">
        <v>150</v>
      </c>
      <c r="C676" s="64" t="s">
        <v>1479</v>
      </c>
      <c r="D676" s="64" t="s">
        <v>1478</v>
      </c>
      <c r="E676" s="66">
        <v>516</v>
      </c>
      <c r="F676" s="67">
        <v>541</v>
      </c>
      <c r="G676" s="86">
        <v>542</v>
      </c>
      <c r="H676" s="72"/>
      <c r="J676" s="69"/>
      <c r="K676" s="69"/>
      <c r="L676" s="69"/>
      <c r="M676" s="69"/>
      <c r="N676" s="69"/>
      <c r="O676" s="71">
        <v>341</v>
      </c>
      <c r="Q676" s="88" t="s">
        <v>1478</v>
      </c>
      <c r="R676" s="89">
        <v>3677.3153237314009</v>
      </c>
      <c r="S676" s="89">
        <v>13579.148661836798</v>
      </c>
      <c r="T676" s="89">
        <f t="shared" si="19"/>
        <v>17256.4639855682</v>
      </c>
      <c r="X676" s="28" t="s">
        <v>1478</v>
      </c>
      <c r="Y676" s="28">
        <v>341</v>
      </c>
    </row>
    <row r="677" spans="1:25" ht="15" x14ac:dyDescent="0.25">
      <c r="A677" s="64" t="s">
        <v>149</v>
      </c>
      <c r="B677" s="64" t="s">
        <v>150</v>
      </c>
      <c r="C677" s="64" t="s">
        <v>1481</v>
      </c>
      <c r="D677" s="64" t="s">
        <v>1480</v>
      </c>
      <c r="E677" s="66">
        <v>147</v>
      </c>
      <c r="F677" s="67">
        <v>153</v>
      </c>
      <c r="G677" s="86">
        <v>156</v>
      </c>
      <c r="H677" s="72"/>
      <c r="J677" s="69"/>
      <c r="K677" s="69"/>
      <c r="L677" s="69"/>
      <c r="M677" s="69"/>
      <c r="N677" s="69"/>
      <c r="O677" s="71">
        <v>103</v>
      </c>
      <c r="Q677" s="88" t="s">
        <v>1480</v>
      </c>
      <c r="R677" s="89">
        <v>1493.4405715049527</v>
      </c>
      <c r="S677" s="89">
        <v>5129.660193371732</v>
      </c>
      <c r="T677" s="89">
        <f t="shared" si="19"/>
        <v>6623.1007648766845</v>
      </c>
      <c r="X677" s="28" t="s">
        <v>1480</v>
      </c>
      <c r="Y677" s="28">
        <v>103</v>
      </c>
    </row>
    <row r="678" spans="1:25" ht="15" x14ac:dyDescent="0.25">
      <c r="A678" s="64" t="s">
        <v>149</v>
      </c>
      <c r="B678" s="64" t="s">
        <v>150</v>
      </c>
      <c r="C678" s="64" t="s">
        <v>1483</v>
      </c>
      <c r="D678" s="64" t="s">
        <v>1482</v>
      </c>
      <c r="E678" s="66">
        <v>334</v>
      </c>
      <c r="F678" s="67">
        <v>361</v>
      </c>
      <c r="G678" s="86">
        <v>375</v>
      </c>
      <c r="H678" s="72"/>
      <c r="J678" s="69"/>
      <c r="K678" s="69"/>
      <c r="L678" s="69"/>
      <c r="M678" s="69"/>
      <c r="N678" s="69"/>
      <c r="O678" s="71">
        <v>184</v>
      </c>
      <c r="Q678" s="88" t="s">
        <v>1482</v>
      </c>
      <c r="R678" s="89">
        <v>1842.2322840007027</v>
      </c>
      <c r="S678" s="89">
        <v>6713.3287253306762</v>
      </c>
      <c r="T678" s="89">
        <f t="shared" si="19"/>
        <v>8555.561009331379</v>
      </c>
      <c r="X678" s="28" t="s">
        <v>1482</v>
      </c>
      <c r="Y678" s="28">
        <v>184</v>
      </c>
    </row>
    <row r="679" spans="1:25" ht="15" x14ac:dyDescent="0.25">
      <c r="A679" s="64" t="s">
        <v>149</v>
      </c>
      <c r="B679" s="64" t="s">
        <v>150</v>
      </c>
      <c r="C679" s="64" t="s">
        <v>829</v>
      </c>
      <c r="D679" s="64" t="s">
        <v>1484</v>
      </c>
      <c r="E679" s="66">
        <v>141</v>
      </c>
      <c r="F679" s="67">
        <v>147</v>
      </c>
      <c r="G679" s="86">
        <v>177</v>
      </c>
      <c r="H679" s="72"/>
      <c r="J679" s="69"/>
      <c r="K679" s="69"/>
      <c r="L679" s="69"/>
      <c r="M679" s="69"/>
      <c r="N679" s="69"/>
      <c r="O679" s="71">
        <v>96</v>
      </c>
      <c r="Q679" s="88" t="s">
        <v>1484</v>
      </c>
      <c r="R679" s="89">
        <v>1788.6084563188801</v>
      </c>
      <c r="S679" s="89">
        <v>4843.267995553706</v>
      </c>
      <c r="T679" s="89">
        <f t="shared" si="19"/>
        <v>6631.8764518725857</v>
      </c>
      <c r="X679" s="28" t="s">
        <v>1484</v>
      </c>
      <c r="Y679" s="28">
        <v>96</v>
      </c>
    </row>
    <row r="680" spans="1:25" ht="15" x14ac:dyDescent="0.25">
      <c r="A680" s="64" t="s">
        <v>149</v>
      </c>
      <c r="B680" s="64" t="s">
        <v>150</v>
      </c>
      <c r="C680" s="64" t="s">
        <v>1486</v>
      </c>
      <c r="D680" s="64" t="s">
        <v>1485</v>
      </c>
      <c r="E680" s="66">
        <v>368</v>
      </c>
      <c r="F680" s="67">
        <v>375</v>
      </c>
      <c r="G680" s="86">
        <v>388</v>
      </c>
      <c r="H680" s="72"/>
      <c r="J680" s="69"/>
      <c r="K680" s="69"/>
      <c r="L680" s="69"/>
      <c r="M680" s="69"/>
      <c r="N680" s="69"/>
      <c r="O680" s="71">
        <v>209</v>
      </c>
      <c r="Q680" s="88" t="s">
        <v>1485</v>
      </c>
      <c r="R680" s="89">
        <v>4058.0760496053617</v>
      </c>
      <c r="S680" s="89">
        <v>8245.7560149647852</v>
      </c>
      <c r="T680" s="89">
        <f t="shared" si="19"/>
        <v>12303.832064570146</v>
      </c>
      <c r="X680" s="28" t="s">
        <v>1485</v>
      </c>
      <c r="Y680" s="28">
        <v>209</v>
      </c>
    </row>
    <row r="681" spans="1:25" ht="15" x14ac:dyDescent="0.25">
      <c r="A681" s="64" t="s">
        <v>149</v>
      </c>
      <c r="B681" s="64" t="s">
        <v>150</v>
      </c>
      <c r="C681" s="64" t="s">
        <v>1488</v>
      </c>
      <c r="D681" s="64" t="s">
        <v>1487</v>
      </c>
      <c r="E681" s="66">
        <v>213</v>
      </c>
      <c r="F681" s="67">
        <v>215</v>
      </c>
      <c r="G681" s="86">
        <v>234</v>
      </c>
      <c r="H681" s="72"/>
      <c r="J681" s="69"/>
      <c r="K681" s="69"/>
      <c r="L681" s="69"/>
      <c r="M681" s="69"/>
      <c r="N681" s="69"/>
      <c r="O681" s="71">
        <v>142</v>
      </c>
      <c r="Q681" s="88" t="s">
        <v>1487</v>
      </c>
      <c r="R681" s="89">
        <v>1581.1878404280087</v>
      </c>
      <c r="S681" s="89">
        <v>4932.4860349970177</v>
      </c>
      <c r="T681" s="89">
        <f t="shared" si="19"/>
        <v>6513.6738754250264</v>
      </c>
      <c r="X681" s="28" t="s">
        <v>1487</v>
      </c>
      <c r="Y681" s="28">
        <v>142</v>
      </c>
    </row>
    <row r="682" spans="1:25" ht="15" x14ac:dyDescent="0.25">
      <c r="A682" s="64" t="s">
        <v>149</v>
      </c>
      <c r="B682" s="64" t="s">
        <v>150</v>
      </c>
      <c r="C682" s="64" t="s">
        <v>1490</v>
      </c>
      <c r="D682" s="64" t="s">
        <v>1489</v>
      </c>
      <c r="E682" s="66">
        <v>399</v>
      </c>
      <c r="F682" s="67">
        <v>414</v>
      </c>
      <c r="G682" s="86">
        <v>474</v>
      </c>
      <c r="H682" s="72"/>
      <c r="J682" s="69"/>
      <c r="K682" s="69"/>
      <c r="L682" s="69"/>
      <c r="M682" s="69"/>
      <c r="N682" s="69"/>
      <c r="O682" s="71">
        <v>262</v>
      </c>
      <c r="Q682" s="88" t="s">
        <v>1489</v>
      </c>
      <c r="R682" s="89">
        <v>3675.3990125991163</v>
      </c>
      <c r="S682" s="89">
        <v>10720.634139995456</v>
      </c>
      <c r="T682" s="89">
        <f t="shared" si="19"/>
        <v>14396.033152594573</v>
      </c>
      <c r="X682" s="28" t="s">
        <v>1489</v>
      </c>
      <c r="Y682" s="28">
        <v>262</v>
      </c>
    </row>
    <row r="683" spans="1:25" ht="15" x14ac:dyDescent="0.25">
      <c r="A683" s="64" t="s">
        <v>149</v>
      </c>
      <c r="B683" s="64" t="s">
        <v>150</v>
      </c>
      <c r="C683" s="64" t="s">
        <v>1492</v>
      </c>
      <c r="D683" s="64" t="s">
        <v>1491</v>
      </c>
      <c r="E683" s="66">
        <v>177</v>
      </c>
      <c r="F683" s="67">
        <v>191</v>
      </c>
      <c r="G683" s="86">
        <v>204</v>
      </c>
      <c r="H683" s="72"/>
      <c r="J683" s="69"/>
      <c r="K683" s="69"/>
      <c r="L683" s="69"/>
      <c r="M683" s="69"/>
      <c r="N683" s="69"/>
      <c r="O683" s="71">
        <v>112</v>
      </c>
      <c r="Q683" s="88" t="s">
        <v>1491</v>
      </c>
      <c r="R683" s="89">
        <v>1647.1221076601391</v>
      </c>
      <c r="S683" s="89">
        <v>4709.5149220014628</v>
      </c>
      <c r="T683" s="89">
        <f t="shared" si="19"/>
        <v>6356.6370296616024</v>
      </c>
      <c r="X683" s="28" t="s">
        <v>1491</v>
      </c>
      <c r="Y683" s="28">
        <v>112</v>
      </c>
    </row>
    <row r="684" spans="1:25" ht="15" x14ac:dyDescent="0.25">
      <c r="A684" s="64" t="s">
        <v>149</v>
      </c>
      <c r="B684" s="64" t="s">
        <v>150</v>
      </c>
      <c r="C684" s="64" t="s">
        <v>1494</v>
      </c>
      <c r="D684" s="64" t="s">
        <v>1493</v>
      </c>
      <c r="E684" s="66">
        <v>551</v>
      </c>
      <c r="F684" s="67">
        <v>567</v>
      </c>
      <c r="G684" s="86">
        <v>574</v>
      </c>
      <c r="H684" s="72"/>
      <c r="J684" s="69"/>
      <c r="K684" s="69"/>
      <c r="L684" s="69"/>
      <c r="M684" s="69"/>
      <c r="N684" s="69"/>
      <c r="O684" s="71">
        <v>293</v>
      </c>
      <c r="Q684" s="88" t="s">
        <v>1493</v>
      </c>
      <c r="R684" s="89">
        <v>3437.4810765940238</v>
      </c>
      <c r="S684" s="89">
        <v>12331.466670887654</v>
      </c>
      <c r="T684" s="89">
        <f t="shared" si="19"/>
        <v>15768.947747481678</v>
      </c>
      <c r="X684" s="28" t="s">
        <v>1493</v>
      </c>
      <c r="Y684" s="28">
        <v>293</v>
      </c>
    </row>
    <row r="685" spans="1:25" ht="15" x14ac:dyDescent="0.25">
      <c r="A685" s="64" t="s">
        <v>149</v>
      </c>
      <c r="B685" s="64" t="s">
        <v>150</v>
      </c>
      <c r="C685" s="64" t="s">
        <v>1496</v>
      </c>
      <c r="D685" s="64" t="s">
        <v>1495</v>
      </c>
      <c r="E685" s="66">
        <v>312</v>
      </c>
      <c r="F685" s="67">
        <v>312</v>
      </c>
      <c r="G685" s="86">
        <v>340</v>
      </c>
      <c r="H685" s="72"/>
      <c r="J685" s="69"/>
      <c r="K685" s="69"/>
      <c r="L685" s="69"/>
      <c r="M685" s="69"/>
      <c r="N685" s="69"/>
      <c r="O685" s="71">
        <v>135</v>
      </c>
      <c r="Q685" s="88" t="s">
        <v>1495</v>
      </c>
      <c r="R685" s="89">
        <v>1970.7633034742562</v>
      </c>
      <c r="S685" s="89">
        <v>5562.8510631092231</v>
      </c>
      <c r="T685" s="89">
        <f t="shared" si="19"/>
        <v>7533.6143665834788</v>
      </c>
      <c r="X685" s="28" t="s">
        <v>1495</v>
      </c>
      <c r="Y685" s="28">
        <v>135</v>
      </c>
    </row>
    <row r="686" spans="1:25" ht="15" x14ac:dyDescent="0.25">
      <c r="A686" s="64" t="s">
        <v>149</v>
      </c>
      <c r="B686" s="64" t="s">
        <v>150</v>
      </c>
      <c r="C686" s="64" t="s">
        <v>1498</v>
      </c>
      <c r="D686" s="64" t="s">
        <v>1497</v>
      </c>
      <c r="E686" s="66">
        <v>163</v>
      </c>
      <c r="F686" s="67">
        <v>174</v>
      </c>
      <c r="G686" s="86">
        <v>189</v>
      </c>
      <c r="H686" s="72"/>
      <c r="J686" s="69"/>
      <c r="K686" s="69"/>
      <c r="L686" s="69"/>
      <c r="M686" s="69"/>
      <c r="N686" s="69"/>
      <c r="O686" s="71">
        <v>101</v>
      </c>
      <c r="Q686" s="88" t="s">
        <v>1497</v>
      </c>
      <c r="R686" s="89">
        <v>1297.4053755370476</v>
      </c>
      <c r="S686" s="89">
        <v>4469.1586808175989</v>
      </c>
      <c r="T686" s="89">
        <f t="shared" si="19"/>
        <v>5766.5640563546467</v>
      </c>
      <c r="X686" s="28" t="s">
        <v>1497</v>
      </c>
      <c r="Y686" s="28">
        <v>101</v>
      </c>
    </row>
    <row r="687" spans="1:25" ht="15" x14ac:dyDescent="0.25">
      <c r="A687" s="64" t="s">
        <v>149</v>
      </c>
      <c r="B687" s="64" t="s">
        <v>150</v>
      </c>
      <c r="C687" s="64" t="s">
        <v>1500</v>
      </c>
      <c r="D687" s="64" t="s">
        <v>1499</v>
      </c>
      <c r="E687" s="66">
        <v>1420</v>
      </c>
      <c r="F687" s="67">
        <v>1510</v>
      </c>
      <c r="G687" s="86">
        <v>1392</v>
      </c>
      <c r="H687" s="72"/>
      <c r="J687" s="69"/>
      <c r="K687" s="69"/>
      <c r="L687" s="69"/>
      <c r="M687" s="69"/>
      <c r="N687" s="69"/>
      <c r="O687" s="71">
        <v>794</v>
      </c>
      <c r="Q687" s="88" t="s">
        <v>1499</v>
      </c>
      <c r="R687" s="89">
        <v>8191.1165503166203</v>
      </c>
      <c r="S687" s="89">
        <v>30992.855027857622</v>
      </c>
      <c r="T687" s="89">
        <f t="shared" si="19"/>
        <v>39183.971578174242</v>
      </c>
      <c r="X687" s="28" t="s">
        <v>1499</v>
      </c>
      <c r="Y687" s="28">
        <v>794</v>
      </c>
    </row>
    <row r="688" spans="1:25" ht="15" x14ac:dyDescent="0.25">
      <c r="A688" s="78" t="s">
        <v>157</v>
      </c>
      <c r="B688" s="78" t="s">
        <v>158</v>
      </c>
      <c r="C688" s="78" t="s">
        <v>1502</v>
      </c>
      <c r="D688" s="78" t="s">
        <v>1501</v>
      </c>
      <c r="E688" s="66">
        <v>7061</v>
      </c>
      <c r="F688" s="67">
        <v>7389</v>
      </c>
      <c r="G688" s="86">
        <v>7985</v>
      </c>
      <c r="H688" s="72"/>
      <c r="J688" s="69"/>
      <c r="K688" s="69"/>
      <c r="L688" s="69"/>
      <c r="M688" s="69"/>
      <c r="N688" s="69"/>
      <c r="O688" s="71">
        <v>4001</v>
      </c>
      <c r="Q688" s="88" t="s">
        <v>1501</v>
      </c>
      <c r="R688" s="89">
        <v>120682.2167488812</v>
      </c>
      <c r="S688" s="89">
        <v>248730.95179443585</v>
      </c>
      <c r="T688" s="89">
        <f t="shared" si="19"/>
        <v>369413.16854331706</v>
      </c>
      <c r="X688" s="28" t="s">
        <v>1501</v>
      </c>
      <c r="Y688" s="28">
        <v>4001</v>
      </c>
    </row>
    <row r="689" spans="1:25" ht="15" x14ac:dyDescent="0.25">
      <c r="A689" s="78" t="s">
        <v>157</v>
      </c>
      <c r="B689" s="78" t="s">
        <v>158</v>
      </c>
      <c r="C689" s="78" t="s">
        <v>1504</v>
      </c>
      <c r="D689" s="78" t="s">
        <v>1503</v>
      </c>
      <c r="E689" s="66">
        <v>1220</v>
      </c>
      <c r="F689" s="67">
        <v>1282</v>
      </c>
      <c r="G689" s="86">
        <v>1299</v>
      </c>
      <c r="H689" s="72"/>
      <c r="J689" s="69"/>
      <c r="K689" s="69"/>
      <c r="L689" s="69"/>
      <c r="M689" s="69"/>
      <c r="N689" s="69"/>
      <c r="O689" s="71">
        <v>710</v>
      </c>
      <c r="Q689" s="88" t="s">
        <v>1503</v>
      </c>
      <c r="R689" s="89">
        <v>16119.316216549785</v>
      </c>
      <c r="S689" s="89">
        <v>41744.404037974891</v>
      </c>
      <c r="T689" s="89">
        <f t="shared" si="19"/>
        <v>57863.720254524676</v>
      </c>
      <c r="X689" s="28" t="s">
        <v>1503</v>
      </c>
      <c r="Y689" s="28">
        <v>710</v>
      </c>
    </row>
    <row r="690" spans="1:25" ht="15" x14ac:dyDescent="0.25">
      <c r="A690" s="78" t="s">
        <v>157</v>
      </c>
      <c r="B690" s="78" t="s">
        <v>158</v>
      </c>
      <c r="C690" s="78" t="s">
        <v>1506</v>
      </c>
      <c r="D690" s="78" t="s">
        <v>1505</v>
      </c>
      <c r="E690" s="66">
        <v>104</v>
      </c>
      <c r="F690" s="67">
        <v>108</v>
      </c>
      <c r="G690" s="86">
        <v>112</v>
      </c>
      <c r="H690" s="72"/>
      <c r="J690" s="69"/>
      <c r="K690" s="69"/>
      <c r="L690" s="69"/>
      <c r="M690" s="69"/>
      <c r="N690" s="69"/>
      <c r="O690" s="71">
        <v>70</v>
      </c>
      <c r="Q690" s="88" t="s">
        <v>1505</v>
      </c>
      <c r="R690" s="89">
        <v>719.57143244795304</v>
      </c>
      <c r="S690" s="89">
        <v>2811.3273740050936</v>
      </c>
      <c r="T690" s="89">
        <f t="shared" si="19"/>
        <v>3530.8988064530467</v>
      </c>
      <c r="X690" s="28" t="s">
        <v>1505</v>
      </c>
      <c r="Y690" s="28">
        <v>70</v>
      </c>
    </row>
    <row r="691" spans="1:25" ht="15" x14ac:dyDescent="0.25">
      <c r="A691" s="78" t="s">
        <v>157</v>
      </c>
      <c r="B691" s="78" t="s">
        <v>158</v>
      </c>
      <c r="C691" s="78" t="s">
        <v>1508</v>
      </c>
      <c r="D691" s="78" t="s">
        <v>1507</v>
      </c>
      <c r="E691" s="66">
        <v>89</v>
      </c>
      <c r="F691" s="67">
        <v>92</v>
      </c>
      <c r="G691" s="86">
        <v>105</v>
      </c>
      <c r="H691" s="72"/>
      <c r="J691" s="69"/>
      <c r="K691" s="69"/>
      <c r="L691" s="69"/>
      <c r="M691" s="69"/>
      <c r="N691" s="69"/>
      <c r="O691" s="71">
        <v>55</v>
      </c>
      <c r="Q691" s="88" t="s">
        <v>1507</v>
      </c>
      <c r="R691" s="89">
        <v>837.76201179994689</v>
      </c>
      <c r="S691" s="89">
        <v>2677.8460533232646</v>
      </c>
      <c r="T691" s="89">
        <f t="shared" si="19"/>
        <v>3515.6080651232114</v>
      </c>
      <c r="X691" s="28" t="s">
        <v>1507</v>
      </c>
      <c r="Y691" s="28">
        <v>55</v>
      </c>
    </row>
    <row r="692" spans="1:25" ht="15" x14ac:dyDescent="0.25">
      <c r="A692" s="78" t="s">
        <v>157</v>
      </c>
      <c r="B692" s="78" t="s">
        <v>158</v>
      </c>
      <c r="C692" s="78" t="s">
        <v>1510</v>
      </c>
      <c r="D692" s="78" t="s">
        <v>1509</v>
      </c>
      <c r="E692" s="66">
        <v>234</v>
      </c>
      <c r="F692" s="67">
        <v>254</v>
      </c>
      <c r="G692" s="86">
        <v>258</v>
      </c>
      <c r="H692" s="72"/>
      <c r="J692" s="69"/>
      <c r="K692" s="69"/>
      <c r="L692" s="69"/>
      <c r="M692" s="69"/>
      <c r="N692" s="69"/>
      <c r="O692" s="71">
        <v>146</v>
      </c>
      <c r="Q692" s="88" t="s">
        <v>1509</v>
      </c>
      <c r="R692" s="89">
        <v>1667.3562476231989</v>
      </c>
      <c r="S692" s="89">
        <v>7164.1488786622822</v>
      </c>
      <c r="T692" s="89">
        <f t="shared" si="19"/>
        <v>8831.5051262854813</v>
      </c>
      <c r="X692" s="28" t="s">
        <v>1509</v>
      </c>
      <c r="Y692" s="28">
        <v>146</v>
      </c>
    </row>
    <row r="693" spans="1:25" ht="15" x14ac:dyDescent="0.25">
      <c r="A693" s="78" t="s">
        <v>157</v>
      </c>
      <c r="B693" s="78" t="s">
        <v>158</v>
      </c>
      <c r="C693" s="78" t="s">
        <v>1512</v>
      </c>
      <c r="D693" s="78" t="s">
        <v>1511</v>
      </c>
      <c r="E693" s="66">
        <v>81</v>
      </c>
      <c r="F693" s="67">
        <v>86</v>
      </c>
      <c r="G693" s="86">
        <v>92</v>
      </c>
      <c r="H693" s="72"/>
      <c r="J693" s="69"/>
      <c r="K693" s="69"/>
      <c r="L693" s="69"/>
      <c r="M693" s="69"/>
      <c r="N693" s="69"/>
      <c r="O693" s="71">
        <v>56</v>
      </c>
      <c r="Q693" s="88" t="s">
        <v>1511</v>
      </c>
      <c r="R693" s="89">
        <v>979.70450044416691</v>
      </c>
      <c r="S693" s="89">
        <v>3028.5101777196269</v>
      </c>
      <c r="T693" s="89">
        <f t="shared" si="19"/>
        <v>4008.2146781637939</v>
      </c>
      <c r="X693" s="28" t="s">
        <v>1511</v>
      </c>
      <c r="Y693" s="28">
        <v>56</v>
      </c>
    </row>
    <row r="694" spans="1:25" ht="15" x14ac:dyDescent="0.25">
      <c r="A694" s="78" t="s">
        <v>157</v>
      </c>
      <c r="B694" s="78" t="s">
        <v>158</v>
      </c>
      <c r="C694" s="78" t="s">
        <v>1514</v>
      </c>
      <c r="D694" s="78" t="s">
        <v>1513</v>
      </c>
      <c r="E694" s="66">
        <v>322</v>
      </c>
      <c r="F694" s="67">
        <v>349</v>
      </c>
      <c r="G694" s="86">
        <v>357</v>
      </c>
      <c r="H694" s="72"/>
      <c r="J694" s="69"/>
      <c r="K694" s="69"/>
      <c r="L694" s="69"/>
      <c r="M694" s="69"/>
      <c r="N694" s="69"/>
      <c r="O694" s="71">
        <v>202</v>
      </c>
      <c r="Q694" s="88" t="s">
        <v>1513</v>
      </c>
      <c r="R694" s="89">
        <v>3861.3244293084081</v>
      </c>
      <c r="S694" s="89">
        <v>10142.308526077893</v>
      </c>
      <c r="T694" s="89">
        <f t="shared" si="19"/>
        <v>14003.632955386302</v>
      </c>
      <c r="X694" s="28" t="s">
        <v>1513</v>
      </c>
      <c r="Y694" s="28">
        <v>202</v>
      </c>
    </row>
    <row r="695" spans="1:25" ht="15" x14ac:dyDescent="0.25">
      <c r="A695" s="78" t="s">
        <v>157</v>
      </c>
      <c r="B695" s="78" t="s">
        <v>158</v>
      </c>
      <c r="C695" s="78" t="s">
        <v>1516</v>
      </c>
      <c r="D695" s="78" t="s">
        <v>1515</v>
      </c>
      <c r="E695" s="66">
        <v>14</v>
      </c>
      <c r="F695" s="67">
        <v>18</v>
      </c>
      <c r="G695" s="86">
        <v>19</v>
      </c>
      <c r="H695" s="72"/>
      <c r="J695" s="69"/>
      <c r="K695" s="69"/>
      <c r="L695" s="69"/>
      <c r="M695" s="69"/>
      <c r="N695" s="69"/>
      <c r="O695" s="71">
        <v>14</v>
      </c>
      <c r="Q695" s="88" t="s">
        <v>1515</v>
      </c>
      <c r="R695" s="89">
        <v>333.02827951860752</v>
      </c>
      <c r="S695" s="89">
        <v>665.94484631799605</v>
      </c>
      <c r="T695" s="89">
        <f t="shared" si="19"/>
        <v>998.97312583660357</v>
      </c>
      <c r="X695" s="28" t="s">
        <v>1515</v>
      </c>
      <c r="Y695" s="28">
        <v>14</v>
      </c>
    </row>
    <row r="696" spans="1:25" ht="15" x14ac:dyDescent="0.25">
      <c r="A696" s="78" t="s">
        <v>157</v>
      </c>
      <c r="B696" s="78" t="s">
        <v>158</v>
      </c>
      <c r="C696" s="78" t="s">
        <v>1518</v>
      </c>
      <c r="D696" s="78" t="s">
        <v>1517</v>
      </c>
      <c r="E696" s="66">
        <v>107</v>
      </c>
      <c r="F696" s="67">
        <v>111</v>
      </c>
      <c r="G696" s="86">
        <v>120</v>
      </c>
      <c r="H696" s="72"/>
      <c r="J696" s="69"/>
      <c r="K696" s="69"/>
      <c r="L696" s="69"/>
      <c r="M696" s="69"/>
      <c r="N696" s="69"/>
      <c r="O696" s="71">
        <v>69</v>
      </c>
      <c r="Q696" s="88" t="s">
        <v>1517</v>
      </c>
      <c r="R696" s="89">
        <v>1311.4558361231777</v>
      </c>
      <c r="S696" s="89">
        <v>3066.1097623205701</v>
      </c>
      <c r="T696" s="89">
        <f t="shared" si="19"/>
        <v>4377.5655984437481</v>
      </c>
      <c r="X696" s="28" t="s">
        <v>1517</v>
      </c>
      <c r="Y696" s="28">
        <v>69</v>
      </c>
    </row>
    <row r="697" spans="1:25" ht="15" x14ac:dyDescent="0.25">
      <c r="A697" s="78" t="s">
        <v>157</v>
      </c>
      <c r="B697" s="78" t="s">
        <v>158</v>
      </c>
      <c r="C697" s="78" t="s">
        <v>1520</v>
      </c>
      <c r="D697" s="78" t="s">
        <v>1519</v>
      </c>
      <c r="E697" s="66">
        <v>56</v>
      </c>
      <c r="F697" s="67">
        <v>62</v>
      </c>
      <c r="G697" s="86">
        <v>62</v>
      </c>
      <c r="H697" s="72"/>
      <c r="J697" s="69"/>
      <c r="K697" s="69"/>
      <c r="L697" s="69"/>
      <c r="M697" s="69"/>
      <c r="N697" s="69"/>
      <c r="O697" s="71">
        <v>37</v>
      </c>
      <c r="Q697" s="88" t="s">
        <v>1519</v>
      </c>
      <c r="R697" s="89">
        <v>857.54380711780971</v>
      </c>
      <c r="S697" s="89">
        <v>1673.8851518431279</v>
      </c>
      <c r="T697" s="89">
        <f t="shared" si="19"/>
        <v>2531.4289589609375</v>
      </c>
      <c r="X697" s="28" t="s">
        <v>1519</v>
      </c>
      <c r="Y697" s="28">
        <v>37</v>
      </c>
    </row>
    <row r="698" spans="1:25" ht="15" x14ac:dyDescent="0.25">
      <c r="A698" s="78" t="s">
        <v>157</v>
      </c>
      <c r="B698" s="78" t="s">
        <v>158</v>
      </c>
      <c r="C698" s="78" t="s">
        <v>1522</v>
      </c>
      <c r="D698" s="78" t="s">
        <v>1521</v>
      </c>
      <c r="E698" s="66">
        <v>204</v>
      </c>
      <c r="F698" s="67">
        <v>204</v>
      </c>
      <c r="G698" s="86">
        <v>212</v>
      </c>
      <c r="H698" s="72"/>
      <c r="J698" s="69"/>
      <c r="K698" s="69"/>
      <c r="L698" s="69"/>
      <c r="M698" s="69"/>
      <c r="N698" s="69"/>
      <c r="O698" s="71">
        <v>113</v>
      </c>
      <c r="Q698" s="88" t="s">
        <v>1521</v>
      </c>
      <c r="R698" s="89">
        <v>1973.2826906544465</v>
      </c>
      <c r="S698" s="89">
        <v>5327.1021699119656</v>
      </c>
      <c r="T698" s="89">
        <f t="shared" si="19"/>
        <v>7300.3848605664116</v>
      </c>
      <c r="X698" s="28" t="s">
        <v>1521</v>
      </c>
      <c r="Y698" s="28">
        <v>113</v>
      </c>
    </row>
    <row r="699" spans="1:25" ht="15" x14ac:dyDescent="0.25">
      <c r="A699" s="78" t="s">
        <v>157</v>
      </c>
      <c r="B699" s="78" t="s">
        <v>158</v>
      </c>
      <c r="C699" s="78" t="s">
        <v>263</v>
      </c>
      <c r="D699" s="78" t="s">
        <v>1523</v>
      </c>
      <c r="E699" s="66">
        <v>1086</v>
      </c>
      <c r="F699" s="67">
        <v>1165</v>
      </c>
      <c r="G699" s="86">
        <v>1229</v>
      </c>
      <c r="H699" s="72"/>
      <c r="J699" s="69"/>
      <c r="K699" s="69"/>
      <c r="L699" s="69"/>
      <c r="M699" s="69"/>
      <c r="N699" s="69"/>
      <c r="O699" s="71">
        <v>629</v>
      </c>
      <c r="Q699" s="88" t="s">
        <v>1523</v>
      </c>
      <c r="R699" s="89">
        <v>14949.2998666967</v>
      </c>
      <c r="S699" s="89">
        <v>30818.991124363532</v>
      </c>
      <c r="T699" s="89">
        <f t="shared" si="19"/>
        <v>45768.290991060232</v>
      </c>
      <c r="X699" s="28" t="s">
        <v>1523</v>
      </c>
      <c r="Y699" s="28">
        <v>629</v>
      </c>
    </row>
    <row r="700" spans="1:25" ht="15" x14ac:dyDescent="0.25">
      <c r="A700" s="78" t="s">
        <v>157</v>
      </c>
      <c r="B700" s="78" t="s">
        <v>158</v>
      </c>
      <c r="C700" s="78" t="s">
        <v>1467</v>
      </c>
      <c r="D700" s="78" t="s">
        <v>1524</v>
      </c>
      <c r="E700" s="66">
        <v>182</v>
      </c>
      <c r="F700" s="67">
        <v>204</v>
      </c>
      <c r="G700" s="86">
        <v>208</v>
      </c>
      <c r="H700" s="72"/>
      <c r="J700" s="69"/>
      <c r="K700" s="69"/>
      <c r="L700" s="69"/>
      <c r="M700" s="69"/>
      <c r="N700" s="69"/>
      <c r="O700" s="71">
        <v>117</v>
      </c>
      <c r="Q700" s="88" t="s">
        <v>1524</v>
      </c>
      <c r="R700" s="89">
        <v>1945.5175979407645</v>
      </c>
      <c r="S700" s="89">
        <v>6360.2041471320736</v>
      </c>
      <c r="T700" s="89">
        <f t="shared" si="19"/>
        <v>8305.7217450728385</v>
      </c>
      <c r="X700" s="28" t="s">
        <v>1524</v>
      </c>
      <c r="Y700" s="28">
        <v>117</v>
      </c>
    </row>
    <row r="701" spans="1:25" ht="15" x14ac:dyDescent="0.25">
      <c r="A701" s="78" t="s">
        <v>157</v>
      </c>
      <c r="B701" s="78" t="s">
        <v>158</v>
      </c>
      <c r="C701" s="78" t="s">
        <v>1526</v>
      </c>
      <c r="D701" s="78" t="s">
        <v>1525</v>
      </c>
      <c r="E701" s="66">
        <v>137</v>
      </c>
      <c r="F701" s="67">
        <v>142</v>
      </c>
      <c r="G701" s="86">
        <v>157</v>
      </c>
      <c r="H701" s="72"/>
      <c r="J701" s="69"/>
      <c r="K701" s="69"/>
      <c r="L701" s="69"/>
      <c r="M701" s="69"/>
      <c r="N701" s="69"/>
      <c r="O701" s="71">
        <v>88</v>
      </c>
      <c r="Q701" s="88" t="s">
        <v>1525</v>
      </c>
      <c r="R701" s="89">
        <v>990.43373166878769</v>
      </c>
      <c r="S701" s="89">
        <v>2749.5187786875872</v>
      </c>
      <c r="T701" s="89">
        <f t="shared" si="19"/>
        <v>3739.9525103563747</v>
      </c>
      <c r="X701" s="28" t="s">
        <v>1525</v>
      </c>
      <c r="Y701" s="28">
        <v>88</v>
      </c>
    </row>
    <row r="702" spans="1:25" ht="15" x14ac:dyDescent="0.25">
      <c r="A702" s="78" t="s">
        <v>157</v>
      </c>
      <c r="B702" s="78" t="s">
        <v>158</v>
      </c>
      <c r="C702" s="78" t="s">
        <v>1528</v>
      </c>
      <c r="D702" s="78" t="s">
        <v>1527</v>
      </c>
      <c r="E702" s="66">
        <v>144</v>
      </c>
      <c r="F702" s="67">
        <v>153</v>
      </c>
      <c r="G702" s="86">
        <v>182</v>
      </c>
      <c r="H702" s="72"/>
      <c r="J702" s="69"/>
      <c r="K702" s="69"/>
      <c r="L702" s="69"/>
      <c r="M702" s="69"/>
      <c r="N702" s="69"/>
      <c r="O702" s="71">
        <v>97</v>
      </c>
      <c r="Q702" s="88" t="s">
        <v>1527</v>
      </c>
      <c r="R702" s="89">
        <v>1788.872678997596</v>
      </c>
      <c r="S702" s="89">
        <v>4411.7523272447543</v>
      </c>
      <c r="T702" s="89">
        <f t="shared" si="19"/>
        <v>6200.6250062423505</v>
      </c>
      <c r="X702" s="28" t="s">
        <v>1527</v>
      </c>
      <c r="Y702" s="28">
        <v>97</v>
      </c>
    </row>
    <row r="703" spans="1:25" ht="15" x14ac:dyDescent="0.25">
      <c r="A703" s="78" t="s">
        <v>157</v>
      </c>
      <c r="B703" s="78" t="s">
        <v>158</v>
      </c>
      <c r="C703" s="78" t="s">
        <v>1530</v>
      </c>
      <c r="D703" s="78" t="s">
        <v>1529</v>
      </c>
      <c r="E703" s="66">
        <v>215</v>
      </c>
      <c r="F703" s="67">
        <v>218</v>
      </c>
      <c r="G703" s="86">
        <v>239</v>
      </c>
      <c r="H703" s="72"/>
      <c r="J703" s="69"/>
      <c r="K703" s="69"/>
      <c r="L703" s="69"/>
      <c r="M703" s="69"/>
      <c r="N703" s="69"/>
      <c r="O703" s="71">
        <v>317</v>
      </c>
      <c r="Q703" s="88" t="s">
        <v>1529</v>
      </c>
      <c r="R703" s="89">
        <v>1442.3625022008737</v>
      </c>
      <c r="S703" s="89">
        <v>11805.027329977978</v>
      </c>
      <c r="T703" s="89">
        <f t="shared" si="19"/>
        <v>13247.389832178851</v>
      </c>
      <c r="X703" s="28" t="s">
        <v>1529</v>
      </c>
      <c r="Y703" s="28">
        <v>317</v>
      </c>
    </row>
    <row r="704" spans="1:25" ht="15" x14ac:dyDescent="0.25">
      <c r="A704" s="78" t="s">
        <v>157</v>
      </c>
      <c r="B704" s="78" t="s">
        <v>158</v>
      </c>
      <c r="C704" s="78" t="s">
        <v>1532</v>
      </c>
      <c r="D704" s="78" t="s">
        <v>1531</v>
      </c>
      <c r="E704" s="66">
        <v>186</v>
      </c>
      <c r="F704" s="67">
        <v>204</v>
      </c>
      <c r="G704" s="86">
        <v>172</v>
      </c>
      <c r="H704" s="72"/>
      <c r="J704" s="69"/>
      <c r="K704" s="69"/>
      <c r="L704" s="69"/>
      <c r="M704" s="69"/>
      <c r="N704" s="69"/>
      <c r="O704" s="71">
        <v>91</v>
      </c>
      <c r="Q704" s="88" t="s">
        <v>1531</v>
      </c>
      <c r="R704" s="89">
        <v>1226.4082228715174</v>
      </c>
      <c r="S704" s="89">
        <v>4084.7218232391856</v>
      </c>
      <c r="T704" s="89">
        <f t="shared" si="19"/>
        <v>5311.130046110703</v>
      </c>
      <c r="X704" s="28" t="s">
        <v>1531</v>
      </c>
      <c r="Y704" s="28">
        <v>91</v>
      </c>
    </row>
    <row r="705" spans="1:25" ht="15" x14ac:dyDescent="0.25">
      <c r="A705" s="78" t="s">
        <v>157</v>
      </c>
      <c r="B705" s="78" t="s">
        <v>158</v>
      </c>
      <c r="C705" s="78" t="s">
        <v>1534</v>
      </c>
      <c r="D705" s="78" t="s">
        <v>1533</v>
      </c>
      <c r="E705" s="66">
        <v>160</v>
      </c>
      <c r="F705" s="67">
        <v>163</v>
      </c>
      <c r="G705" s="86">
        <v>180</v>
      </c>
      <c r="H705" s="72"/>
      <c r="J705" s="69"/>
      <c r="K705" s="69"/>
      <c r="L705" s="69"/>
      <c r="M705" s="69"/>
      <c r="N705" s="69"/>
      <c r="O705" s="71">
        <v>98</v>
      </c>
      <c r="Q705" s="88" t="s">
        <v>1533</v>
      </c>
      <c r="R705" s="89">
        <v>1827.617290560735</v>
      </c>
      <c r="S705" s="89">
        <v>4678.1598367629977</v>
      </c>
      <c r="T705" s="89">
        <f t="shared" si="19"/>
        <v>6505.7771273237322</v>
      </c>
      <c r="X705" s="28" t="s">
        <v>1533</v>
      </c>
      <c r="Y705" s="28">
        <v>98</v>
      </c>
    </row>
    <row r="706" spans="1:25" ht="15" x14ac:dyDescent="0.25">
      <c r="A706" s="78" t="s">
        <v>157</v>
      </c>
      <c r="B706" s="78" t="s">
        <v>158</v>
      </c>
      <c r="C706" s="78" t="s">
        <v>1536</v>
      </c>
      <c r="D706" s="78" t="s">
        <v>1535</v>
      </c>
      <c r="E706" s="66">
        <v>159</v>
      </c>
      <c r="F706" s="67">
        <v>164</v>
      </c>
      <c r="G706" s="86">
        <v>174</v>
      </c>
      <c r="H706" s="72"/>
      <c r="J706" s="69"/>
      <c r="K706" s="69"/>
      <c r="L706" s="69"/>
      <c r="M706" s="69"/>
      <c r="N706" s="69"/>
      <c r="O706" s="71">
        <v>91</v>
      </c>
      <c r="Q706" s="88" t="s">
        <v>1535</v>
      </c>
      <c r="R706" s="89">
        <v>1118.0346717851398</v>
      </c>
      <c r="S706" s="89">
        <v>3500.2844146554335</v>
      </c>
      <c r="T706" s="89">
        <f t="shared" si="19"/>
        <v>4618.3190864405733</v>
      </c>
      <c r="X706" s="28" t="s">
        <v>1535</v>
      </c>
      <c r="Y706" s="28">
        <v>91</v>
      </c>
    </row>
    <row r="707" spans="1:25" ht="15" x14ac:dyDescent="0.25">
      <c r="A707" s="78" t="s">
        <v>157</v>
      </c>
      <c r="B707" s="78" t="s">
        <v>158</v>
      </c>
      <c r="C707" s="78" t="s">
        <v>1538</v>
      </c>
      <c r="D707" s="78" t="s">
        <v>1537</v>
      </c>
      <c r="E707" s="66">
        <v>872</v>
      </c>
      <c r="F707" s="67">
        <v>904</v>
      </c>
      <c r="G707" s="86">
        <v>1015</v>
      </c>
      <c r="H707" s="72"/>
      <c r="J707" s="69"/>
      <c r="K707" s="69"/>
      <c r="L707" s="69"/>
      <c r="M707" s="69"/>
      <c r="N707" s="69"/>
      <c r="O707" s="71">
        <v>491</v>
      </c>
      <c r="Q707" s="88" t="s">
        <v>1537</v>
      </c>
      <c r="R707" s="89">
        <v>4689.5296381737053</v>
      </c>
      <c r="S707" s="89">
        <v>18308.357670449011</v>
      </c>
      <c r="T707" s="89">
        <f t="shared" ref="T707:T770" si="20">R707+S707</f>
        <v>22997.887308622718</v>
      </c>
      <c r="X707" s="28" t="s">
        <v>1537</v>
      </c>
      <c r="Y707" s="28">
        <v>491</v>
      </c>
    </row>
    <row r="708" spans="1:25" ht="15" x14ac:dyDescent="0.25">
      <c r="A708" s="78" t="s">
        <v>157</v>
      </c>
      <c r="B708" s="78" t="s">
        <v>158</v>
      </c>
      <c r="C708" s="78" t="s">
        <v>1540</v>
      </c>
      <c r="D708" s="78" t="s">
        <v>1539</v>
      </c>
      <c r="E708" s="66">
        <v>521</v>
      </c>
      <c r="F708" s="67">
        <v>553</v>
      </c>
      <c r="G708" s="86">
        <v>582</v>
      </c>
      <c r="H708" s="72"/>
      <c r="J708" s="69"/>
      <c r="K708" s="69"/>
      <c r="L708" s="69"/>
      <c r="M708" s="69"/>
      <c r="N708" s="69"/>
      <c r="O708" s="71">
        <v>281</v>
      </c>
      <c r="Q708" s="88" t="s">
        <v>1539</v>
      </c>
      <c r="R708" s="89">
        <v>5325.4601758061208</v>
      </c>
      <c r="S708" s="89">
        <v>13008.960890718517</v>
      </c>
      <c r="T708" s="89">
        <f t="shared" si="20"/>
        <v>18334.421066524639</v>
      </c>
      <c r="X708" s="28" t="s">
        <v>1539</v>
      </c>
      <c r="Y708" s="28">
        <v>281</v>
      </c>
    </row>
    <row r="709" spans="1:25" ht="15" x14ac:dyDescent="0.25">
      <c r="A709" s="78" t="s">
        <v>157</v>
      </c>
      <c r="B709" s="78" t="s">
        <v>158</v>
      </c>
      <c r="C709" s="78" t="s">
        <v>1542</v>
      </c>
      <c r="D709" s="78" t="s">
        <v>1541</v>
      </c>
      <c r="E709" s="66">
        <v>133</v>
      </c>
      <c r="F709" s="67">
        <v>139</v>
      </c>
      <c r="G709" s="86">
        <v>149</v>
      </c>
      <c r="H709" s="72"/>
      <c r="J709" s="69"/>
      <c r="K709" s="69"/>
      <c r="L709" s="69"/>
      <c r="M709" s="69"/>
      <c r="N709" s="69"/>
      <c r="O709" s="71">
        <v>100</v>
      </c>
      <c r="Q709" s="88" t="s">
        <v>1541</v>
      </c>
      <c r="R709" s="89">
        <v>1463.7933952431165</v>
      </c>
      <c r="S709" s="89">
        <v>4392.6409118089159</v>
      </c>
      <c r="T709" s="89">
        <f t="shared" si="20"/>
        <v>5856.4343070520326</v>
      </c>
      <c r="X709" s="28" t="s">
        <v>1541</v>
      </c>
      <c r="Y709" s="28">
        <v>100</v>
      </c>
    </row>
    <row r="710" spans="1:25" ht="15" x14ac:dyDescent="0.25">
      <c r="A710" s="78" t="s">
        <v>157</v>
      </c>
      <c r="B710" s="78" t="s">
        <v>158</v>
      </c>
      <c r="C710" s="78" t="s">
        <v>863</v>
      </c>
      <c r="D710" s="78" t="s">
        <v>1543</v>
      </c>
      <c r="E710" s="66">
        <v>179</v>
      </c>
      <c r="F710" s="67">
        <v>184</v>
      </c>
      <c r="G710" s="86">
        <v>200</v>
      </c>
      <c r="H710" s="72"/>
      <c r="J710" s="69"/>
      <c r="K710" s="69"/>
      <c r="L710" s="69"/>
      <c r="M710" s="69"/>
      <c r="N710" s="69"/>
      <c r="O710" s="71">
        <v>121</v>
      </c>
      <c r="Q710" s="88" t="s">
        <v>1543</v>
      </c>
      <c r="R710" s="89">
        <v>1765.1522233962335</v>
      </c>
      <c r="S710" s="89">
        <v>5572.317605887928</v>
      </c>
      <c r="T710" s="89">
        <f t="shared" si="20"/>
        <v>7337.4698292841613</v>
      </c>
      <c r="X710" s="28" t="s">
        <v>1543</v>
      </c>
      <c r="Y710" s="28">
        <v>121</v>
      </c>
    </row>
    <row r="711" spans="1:25" ht="15" x14ac:dyDescent="0.25">
      <c r="A711" s="78" t="s">
        <v>157</v>
      </c>
      <c r="B711" s="78" t="s">
        <v>158</v>
      </c>
      <c r="C711" s="78" t="s">
        <v>1545</v>
      </c>
      <c r="D711" s="78" t="s">
        <v>1544</v>
      </c>
      <c r="E711" s="66">
        <v>241</v>
      </c>
      <c r="F711" s="67">
        <v>245</v>
      </c>
      <c r="G711" s="86">
        <v>279</v>
      </c>
      <c r="H711" s="72"/>
      <c r="J711" s="69"/>
      <c r="K711" s="69"/>
      <c r="L711" s="69"/>
      <c r="M711" s="69"/>
      <c r="N711" s="69"/>
      <c r="O711" s="71">
        <v>147</v>
      </c>
      <c r="Q711" s="88" t="s">
        <v>1544</v>
      </c>
      <c r="R711" s="89">
        <v>2835.7130954410673</v>
      </c>
      <c r="S711" s="89">
        <v>8245.504462439616</v>
      </c>
      <c r="T711" s="89">
        <f t="shared" si="20"/>
        <v>11081.217557880684</v>
      </c>
      <c r="X711" s="28" t="s">
        <v>1544</v>
      </c>
      <c r="Y711" s="28">
        <v>147</v>
      </c>
    </row>
    <row r="712" spans="1:25" ht="15" x14ac:dyDescent="0.25">
      <c r="A712" s="78" t="s">
        <v>157</v>
      </c>
      <c r="B712" s="78" t="s">
        <v>158</v>
      </c>
      <c r="C712" s="78" t="s">
        <v>1547</v>
      </c>
      <c r="D712" s="78" t="s">
        <v>1546</v>
      </c>
      <c r="E712" s="66">
        <v>226</v>
      </c>
      <c r="F712" s="67">
        <v>227</v>
      </c>
      <c r="G712" s="86">
        <v>245</v>
      </c>
      <c r="H712" s="72"/>
      <c r="J712" s="69"/>
      <c r="K712" s="69"/>
      <c r="L712" s="69"/>
      <c r="M712" s="69"/>
      <c r="N712" s="69"/>
      <c r="O712" s="71">
        <v>127</v>
      </c>
      <c r="Q712" s="88" t="s">
        <v>1546</v>
      </c>
      <c r="R712" s="89">
        <v>1403.8158876010625</v>
      </c>
      <c r="S712" s="89">
        <v>5594.1499543072732</v>
      </c>
      <c r="T712" s="89">
        <f t="shared" si="20"/>
        <v>6997.9658419083353</v>
      </c>
      <c r="X712" s="28" t="s">
        <v>1546</v>
      </c>
      <c r="Y712" s="28">
        <v>127</v>
      </c>
    </row>
    <row r="713" spans="1:25" ht="15" x14ac:dyDescent="0.25">
      <c r="A713" s="78" t="s">
        <v>157</v>
      </c>
      <c r="B713" s="78" t="s">
        <v>158</v>
      </c>
      <c r="C713" s="78" t="s">
        <v>1549</v>
      </c>
      <c r="D713" s="78" t="s">
        <v>1548</v>
      </c>
      <c r="E713" s="66">
        <v>110</v>
      </c>
      <c r="F713" s="67">
        <v>112</v>
      </c>
      <c r="G713" s="86">
        <v>127</v>
      </c>
      <c r="H713" s="72"/>
      <c r="J713" s="69"/>
      <c r="K713" s="69"/>
      <c r="L713" s="69"/>
      <c r="M713" s="69"/>
      <c r="N713" s="69"/>
      <c r="O713" s="71">
        <v>75</v>
      </c>
      <c r="Q713" s="88" t="s">
        <v>1548</v>
      </c>
      <c r="R713" s="89">
        <v>1276.9164053235008</v>
      </c>
      <c r="S713" s="89">
        <v>3876.3373956813593</v>
      </c>
      <c r="T713" s="89">
        <f t="shared" si="20"/>
        <v>5153.2538010048602</v>
      </c>
      <c r="X713" s="28" t="s">
        <v>1548</v>
      </c>
      <c r="Y713" s="28">
        <v>75</v>
      </c>
    </row>
    <row r="714" spans="1:25" ht="15" x14ac:dyDescent="0.25">
      <c r="A714" s="78" t="s">
        <v>157</v>
      </c>
      <c r="B714" s="78" t="s">
        <v>158</v>
      </c>
      <c r="C714" s="78" t="s">
        <v>1551</v>
      </c>
      <c r="D714" s="78" t="s">
        <v>1550</v>
      </c>
      <c r="E714" s="66">
        <v>34</v>
      </c>
      <c r="F714" s="67">
        <v>36</v>
      </c>
      <c r="G714" s="86">
        <v>28</v>
      </c>
      <c r="H714" s="72"/>
      <c r="J714" s="69"/>
      <c r="K714" s="69"/>
      <c r="L714" s="69"/>
      <c r="M714" s="69"/>
      <c r="N714" s="69"/>
      <c r="O714" s="71">
        <v>11</v>
      </c>
      <c r="Q714" s="88" t="s">
        <v>1550</v>
      </c>
      <c r="R714" s="89">
        <v>257.73956482998676</v>
      </c>
      <c r="S714" s="89">
        <v>518.5182304569197</v>
      </c>
      <c r="T714" s="89">
        <f t="shared" si="20"/>
        <v>776.25779528690646</v>
      </c>
      <c r="X714" s="28" t="s">
        <v>1550</v>
      </c>
      <c r="Y714" s="28">
        <v>11</v>
      </c>
    </row>
    <row r="715" spans="1:25" ht="15" x14ac:dyDescent="0.25">
      <c r="A715" s="78" t="s">
        <v>157</v>
      </c>
      <c r="B715" s="78" t="s">
        <v>158</v>
      </c>
      <c r="C715" s="78" t="s">
        <v>999</v>
      </c>
      <c r="D715" s="78" t="s">
        <v>1552</v>
      </c>
      <c r="E715" s="66">
        <v>310</v>
      </c>
      <c r="F715" s="67">
        <v>334</v>
      </c>
      <c r="G715" s="86">
        <v>355</v>
      </c>
      <c r="H715" s="72"/>
      <c r="J715" s="69"/>
      <c r="K715" s="69"/>
      <c r="L715" s="69"/>
      <c r="M715" s="69"/>
      <c r="N715" s="69"/>
      <c r="O715" s="71">
        <v>237</v>
      </c>
      <c r="Q715" s="88" t="s">
        <v>1552</v>
      </c>
      <c r="R715" s="89">
        <v>4973.5679981561334</v>
      </c>
      <c r="S715" s="89">
        <v>11212.822420813874</v>
      </c>
      <c r="T715" s="89">
        <f t="shared" si="20"/>
        <v>16186.390418970008</v>
      </c>
      <c r="X715" s="28" t="s">
        <v>1552</v>
      </c>
      <c r="Y715" s="28">
        <v>237</v>
      </c>
    </row>
    <row r="716" spans="1:25" ht="15" x14ac:dyDescent="0.25">
      <c r="A716" s="78" t="s">
        <v>157</v>
      </c>
      <c r="B716" s="78" t="s">
        <v>158</v>
      </c>
      <c r="C716" s="78" t="s">
        <v>1554</v>
      </c>
      <c r="D716" s="78" t="s">
        <v>1553</v>
      </c>
      <c r="E716" s="66">
        <v>270</v>
      </c>
      <c r="F716" s="67">
        <v>299</v>
      </c>
      <c r="G716" s="86">
        <v>300</v>
      </c>
      <c r="H716" s="72"/>
      <c r="J716" s="69"/>
      <c r="K716" s="69"/>
      <c r="L716" s="69"/>
      <c r="M716" s="69"/>
      <c r="N716" s="69"/>
      <c r="O716" s="71">
        <v>163</v>
      </c>
      <c r="Q716" s="88" t="s">
        <v>1553</v>
      </c>
      <c r="R716" s="89">
        <v>2743.7683134006475</v>
      </c>
      <c r="S716" s="89">
        <v>7151.1156693656249</v>
      </c>
      <c r="T716" s="89">
        <f t="shared" si="20"/>
        <v>9894.8839827662723</v>
      </c>
      <c r="X716" s="28" t="s">
        <v>1553</v>
      </c>
      <c r="Y716" s="28">
        <v>163</v>
      </c>
    </row>
    <row r="717" spans="1:25" ht="15" x14ac:dyDescent="0.25">
      <c r="A717" s="64" t="s">
        <v>161</v>
      </c>
      <c r="B717" s="64" t="s">
        <v>162</v>
      </c>
      <c r="C717" s="64" t="s">
        <v>1556</v>
      </c>
      <c r="D717" s="64" t="s">
        <v>1555</v>
      </c>
      <c r="E717" s="66">
        <v>4572</v>
      </c>
      <c r="F717" s="67">
        <v>4728</v>
      </c>
      <c r="G717" s="86">
        <v>4952</v>
      </c>
      <c r="H717" s="72"/>
      <c r="J717" s="69"/>
      <c r="K717" s="69"/>
      <c r="L717" s="69"/>
      <c r="M717" s="69"/>
      <c r="N717" s="69"/>
      <c r="O717" s="71">
        <v>2334</v>
      </c>
      <c r="Q717" s="88" t="s">
        <v>1555</v>
      </c>
      <c r="R717" s="89">
        <v>109648.83145079878</v>
      </c>
      <c r="S717" s="89">
        <v>182176.59754262283</v>
      </c>
      <c r="T717" s="89">
        <f t="shared" si="20"/>
        <v>291825.42899342161</v>
      </c>
      <c r="X717" s="28" t="s">
        <v>1555</v>
      </c>
      <c r="Y717" s="28">
        <v>2334</v>
      </c>
    </row>
    <row r="718" spans="1:25" ht="15" x14ac:dyDescent="0.25">
      <c r="A718" s="64" t="s">
        <v>161</v>
      </c>
      <c r="B718" s="64" t="s">
        <v>162</v>
      </c>
      <c r="C718" s="64" t="s">
        <v>1063</v>
      </c>
      <c r="D718" s="64" t="s">
        <v>1557</v>
      </c>
      <c r="E718" s="66">
        <v>77</v>
      </c>
      <c r="F718" s="67">
        <v>89</v>
      </c>
      <c r="G718" s="86">
        <v>106</v>
      </c>
      <c r="H718" s="72"/>
      <c r="J718" s="69"/>
      <c r="K718" s="69"/>
      <c r="L718" s="69"/>
      <c r="M718" s="69"/>
      <c r="N718" s="69"/>
      <c r="O718" s="71">
        <v>58</v>
      </c>
      <c r="Q718" s="88" t="s">
        <v>1557</v>
      </c>
      <c r="R718" s="89">
        <v>1897.0706431279928</v>
      </c>
      <c r="S718" s="89">
        <v>4189.3088067651142</v>
      </c>
      <c r="T718" s="89">
        <f t="shared" si="20"/>
        <v>6086.3794498931074</v>
      </c>
      <c r="X718" s="28" t="s">
        <v>1557</v>
      </c>
      <c r="Y718" s="28">
        <v>58</v>
      </c>
    </row>
    <row r="719" spans="1:25" ht="15" x14ac:dyDescent="0.25">
      <c r="A719" s="64" t="s">
        <v>161</v>
      </c>
      <c r="B719" s="64" t="s">
        <v>162</v>
      </c>
      <c r="C719" s="64" t="s">
        <v>1559</v>
      </c>
      <c r="D719" s="64" t="s">
        <v>1558</v>
      </c>
      <c r="E719" s="66">
        <v>80</v>
      </c>
      <c r="F719" s="67">
        <v>85</v>
      </c>
      <c r="G719" s="86">
        <v>108</v>
      </c>
      <c r="H719" s="72"/>
      <c r="J719" s="69"/>
      <c r="K719" s="69"/>
      <c r="L719" s="69"/>
      <c r="M719" s="69"/>
      <c r="N719" s="69"/>
      <c r="O719" s="71">
        <v>45</v>
      </c>
      <c r="Q719" s="88" t="s">
        <v>1558</v>
      </c>
      <c r="R719" s="89">
        <v>1509.5497483110112</v>
      </c>
      <c r="S719" s="89">
        <v>3301.726713787516</v>
      </c>
      <c r="T719" s="89">
        <f t="shared" si="20"/>
        <v>4811.2764620985272</v>
      </c>
      <c r="X719" s="28" t="s">
        <v>1558</v>
      </c>
      <c r="Y719" s="28">
        <v>45</v>
      </c>
    </row>
    <row r="720" spans="1:25" ht="15" x14ac:dyDescent="0.25">
      <c r="A720" s="64" t="s">
        <v>161</v>
      </c>
      <c r="B720" s="64" t="s">
        <v>162</v>
      </c>
      <c r="C720" s="64" t="s">
        <v>1561</v>
      </c>
      <c r="D720" s="64" t="s">
        <v>1560</v>
      </c>
      <c r="E720" s="66">
        <v>53</v>
      </c>
      <c r="F720" s="67">
        <v>59</v>
      </c>
      <c r="G720" s="86">
        <v>70</v>
      </c>
      <c r="H720" s="72"/>
      <c r="J720" s="69"/>
      <c r="K720" s="69"/>
      <c r="L720" s="69"/>
      <c r="M720" s="69"/>
      <c r="N720" s="69"/>
      <c r="O720" s="71">
        <v>43</v>
      </c>
      <c r="Q720" s="88" t="s">
        <v>1560</v>
      </c>
      <c r="R720" s="89">
        <v>2028.0612992085139</v>
      </c>
      <c r="S720" s="89">
        <v>3768.3181542758357</v>
      </c>
      <c r="T720" s="89">
        <f t="shared" si="20"/>
        <v>5796.3794534843491</v>
      </c>
      <c r="X720" s="28" t="s">
        <v>1560</v>
      </c>
      <c r="Y720" s="28">
        <v>43</v>
      </c>
    </row>
    <row r="721" spans="1:25" ht="15" x14ac:dyDescent="0.25">
      <c r="A721" s="64" t="s">
        <v>161</v>
      </c>
      <c r="B721" s="64" t="s">
        <v>162</v>
      </c>
      <c r="C721" s="64" t="s">
        <v>1563</v>
      </c>
      <c r="D721" s="64" t="s">
        <v>1562</v>
      </c>
      <c r="E721" s="66">
        <v>73</v>
      </c>
      <c r="F721" s="67">
        <v>74</v>
      </c>
      <c r="G721" s="86">
        <v>87</v>
      </c>
      <c r="H721" s="72"/>
      <c r="J721" s="69"/>
      <c r="K721" s="69"/>
      <c r="L721" s="69"/>
      <c r="M721" s="69"/>
      <c r="N721" s="69"/>
      <c r="O721" s="71">
        <v>62</v>
      </c>
      <c r="Q721" s="88" t="s">
        <v>1562</v>
      </c>
      <c r="R721" s="89">
        <v>1516.4826315904897</v>
      </c>
      <c r="S721" s="89">
        <v>3688.0623173044833</v>
      </c>
      <c r="T721" s="89">
        <f t="shared" si="20"/>
        <v>5204.5449488949725</v>
      </c>
      <c r="X721" s="28" t="s">
        <v>1562</v>
      </c>
      <c r="Y721" s="28">
        <v>62</v>
      </c>
    </row>
    <row r="722" spans="1:25" ht="15" x14ac:dyDescent="0.25">
      <c r="A722" s="64" t="s">
        <v>161</v>
      </c>
      <c r="B722" s="64" t="s">
        <v>162</v>
      </c>
      <c r="C722" s="64" t="s">
        <v>1565</v>
      </c>
      <c r="D722" s="64" t="s">
        <v>1564</v>
      </c>
      <c r="E722" s="66">
        <v>876</v>
      </c>
      <c r="F722" s="67">
        <v>928</v>
      </c>
      <c r="G722" s="86">
        <v>811</v>
      </c>
      <c r="H722" s="72"/>
      <c r="J722" s="69"/>
      <c r="K722" s="69"/>
      <c r="L722" s="69"/>
      <c r="M722" s="69"/>
      <c r="N722" s="69"/>
      <c r="O722" s="71">
        <v>644</v>
      </c>
      <c r="Q722" s="88" t="s">
        <v>1564</v>
      </c>
      <c r="R722" s="89">
        <v>4740.2879143755654</v>
      </c>
      <c r="S722" s="89">
        <v>22752.256558908772</v>
      </c>
      <c r="T722" s="89">
        <f t="shared" si="20"/>
        <v>27492.544473284339</v>
      </c>
      <c r="X722" s="28" t="s">
        <v>1564</v>
      </c>
      <c r="Y722" s="28">
        <v>644</v>
      </c>
    </row>
    <row r="723" spans="1:25" ht="15" x14ac:dyDescent="0.25">
      <c r="A723" s="64" t="s">
        <v>161</v>
      </c>
      <c r="B723" s="64" t="s">
        <v>162</v>
      </c>
      <c r="C723" s="64" t="s">
        <v>554</v>
      </c>
      <c r="D723" s="64" t="s">
        <v>1566</v>
      </c>
      <c r="E723" s="66">
        <v>61</v>
      </c>
      <c r="F723" s="67">
        <v>63</v>
      </c>
      <c r="G723" s="86">
        <v>70</v>
      </c>
      <c r="H723" s="72"/>
      <c r="J723" s="69"/>
      <c r="K723" s="69"/>
      <c r="L723" s="69"/>
      <c r="M723" s="69"/>
      <c r="N723" s="69"/>
      <c r="O723" s="71">
        <v>36</v>
      </c>
      <c r="Q723" s="88" t="s">
        <v>1566</v>
      </c>
      <c r="R723" s="89">
        <v>1329.8301523126304</v>
      </c>
      <c r="S723" s="89">
        <v>2862.3497113556805</v>
      </c>
      <c r="T723" s="89">
        <f t="shared" si="20"/>
        <v>4192.1798636683106</v>
      </c>
      <c r="X723" s="28" t="s">
        <v>1566</v>
      </c>
      <c r="Y723" s="28">
        <v>36</v>
      </c>
    </row>
    <row r="724" spans="1:25" ht="15" x14ac:dyDescent="0.25">
      <c r="A724" s="64" t="s">
        <v>161</v>
      </c>
      <c r="B724" s="64" t="s">
        <v>162</v>
      </c>
      <c r="C724" s="64" t="s">
        <v>1568</v>
      </c>
      <c r="D724" s="64" t="s">
        <v>1567</v>
      </c>
      <c r="E724" s="66">
        <v>210</v>
      </c>
      <c r="F724" s="67">
        <v>231</v>
      </c>
      <c r="G724" s="86">
        <v>280</v>
      </c>
      <c r="H724" s="72"/>
      <c r="J724" s="69"/>
      <c r="K724" s="69"/>
      <c r="L724" s="69"/>
      <c r="M724" s="69"/>
      <c r="N724" s="69"/>
      <c r="O724" s="71">
        <v>160</v>
      </c>
      <c r="Q724" s="88" t="s">
        <v>1567</v>
      </c>
      <c r="R724" s="89">
        <v>4555.2083149835853</v>
      </c>
      <c r="S724" s="89">
        <v>10335.166701121012</v>
      </c>
      <c r="T724" s="89">
        <f t="shared" si="20"/>
        <v>14890.375016104597</v>
      </c>
      <c r="X724" s="28" t="s">
        <v>1567</v>
      </c>
      <c r="Y724" s="28">
        <v>160</v>
      </c>
    </row>
    <row r="725" spans="1:25" ht="15" x14ac:dyDescent="0.25">
      <c r="A725" s="64" t="s">
        <v>161</v>
      </c>
      <c r="B725" s="64" t="s">
        <v>162</v>
      </c>
      <c r="C725" s="64" t="s">
        <v>1570</v>
      </c>
      <c r="D725" s="64" t="s">
        <v>1569</v>
      </c>
      <c r="E725" s="66">
        <v>74</v>
      </c>
      <c r="F725" s="67">
        <v>82</v>
      </c>
      <c r="G725" s="86">
        <v>95</v>
      </c>
      <c r="H725" s="72"/>
      <c r="J725" s="69"/>
      <c r="K725" s="69"/>
      <c r="L725" s="69"/>
      <c r="M725" s="69"/>
      <c r="N725" s="69"/>
      <c r="O725" s="71">
        <v>50</v>
      </c>
      <c r="Q725" s="88" t="s">
        <v>1569</v>
      </c>
      <c r="R725" s="89">
        <v>2073.3459300348431</v>
      </c>
      <c r="S725" s="89">
        <v>3629.4395355628235</v>
      </c>
      <c r="T725" s="89">
        <f t="shared" si="20"/>
        <v>5702.7854655976662</v>
      </c>
      <c r="X725" s="28" t="s">
        <v>1569</v>
      </c>
      <c r="Y725" s="28">
        <v>50</v>
      </c>
    </row>
    <row r="726" spans="1:25" ht="15" x14ac:dyDescent="0.25">
      <c r="A726" s="64" t="s">
        <v>161</v>
      </c>
      <c r="B726" s="64" t="s">
        <v>162</v>
      </c>
      <c r="C726" s="64" t="s">
        <v>1572</v>
      </c>
      <c r="D726" s="64" t="s">
        <v>1571</v>
      </c>
      <c r="E726" s="66">
        <v>85</v>
      </c>
      <c r="F726" s="67">
        <v>89</v>
      </c>
      <c r="G726" s="86">
        <v>98</v>
      </c>
      <c r="H726" s="72"/>
      <c r="J726" s="69"/>
      <c r="K726" s="69"/>
      <c r="L726" s="69"/>
      <c r="M726" s="69"/>
      <c r="N726" s="69"/>
      <c r="O726" s="71">
        <v>79</v>
      </c>
      <c r="Q726" s="88" t="s">
        <v>1571</v>
      </c>
      <c r="R726" s="89">
        <v>2409.6127006099605</v>
      </c>
      <c r="S726" s="89">
        <v>6095.6910382969427</v>
      </c>
      <c r="T726" s="89">
        <f t="shared" si="20"/>
        <v>8505.3037389069032</v>
      </c>
      <c r="X726" s="28" t="s">
        <v>1571</v>
      </c>
      <c r="Y726" s="28">
        <v>79</v>
      </c>
    </row>
    <row r="727" spans="1:25" ht="15" x14ac:dyDescent="0.25">
      <c r="A727" s="64" t="s">
        <v>161</v>
      </c>
      <c r="B727" s="64" t="s">
        <v>162</v>
      </c>
      <c r="C727" s="64" t="s">
        <v>1574</v>
      </c>
      <c r="D727" s="64" t="s">
        <v>1573</v>
      </c>
      <c r="E727" s="66">
        <v>73</v>
      </c>
      <c r="F727" s="67">
        <v>75</v>
      </c>
      <c r="G727" s="86">
        <v>90</v>
      </c>
      <c r="H727" s="72"/>
      <c r="J727" s="69"/>
      <c r="K727" s="69"/>
      <c r="L727" s="69"/>
      <c r="M727" s="69"/>
      <c r="N727" s="69"/>
      <c r="O727" s="71">
        <v>46</v>
      </c>
      <c r="Q727" s="88" t="s">
        <v>1573</v>
      </c>
      <c r="R727" s="89">
        <v>1614.9274140425214</v>
      </c>
      <c r="S727" s="89">
        <v>3113.9915588620097</v>
      </c>
      <c r="T727" s="89">
        <f t="shared" si="20"/>
        <v>4728.9189729045311</v>
      </c>
      <c r="X727" s="28" t="s">
        <v>1573</v>
      </c>
      <c r="Y727" s="28">
        <v>46</v>
      </c>
    </row>
    <row r="728" spans="1:25" ht="15" x14ac:dyDescent="0.25">
      <c r="A728" s="64" t="s">
        <v>161</v>
      </c>
      <c r="B728" s="64" t="s">
        <v>162</v>
      </c>
      <c r="C728" s="64" t="s">
        <v>474</v>
      </c>
      <c r="D728" s="64" t="s">
        <v>1575</v>
      </c>
      <c r="E728" s="66">
        <v>174</v>
      </c>
      <c r="F728" s="67">
        <v>179</v>
      </c>
      <c r="G728" s="86">
        <v>205</v>
      </c>
      <c r="H728" s="72"/>
      <c r="J728" s="69"/>
      <c r="K728" s="69"/>
      <c r="L728" s="69"/>
      <c r="M728" s="69"/>
      <c r="N728" s="69"/>
      <c r="O728" s="71">
        <v>113</v>
      </c>
      <c r="Q728" s="88" t="s">
        <v>1575</v>
      </c>
      <c r="R728" s="89">
        <v>2884.7352884463999</v>
      </c>
      <c r="S728" s="89">
        <v>6766.2149884411756</v>
      </c>
      <c r="T728" s="89">
        <f t="shared" si="20"/>
        <v>9650.9502768875755</v>
      </c>
      <c r="X728" s="28" t="s">
        <v>1575</v>
      </c>
      <c r="Y728" s="28">
        <v>113</v>
      </c>
    </row>
    <row r="729" spans="1:25" ht="15" x14ac:dyDescent="0.25">
      <c r="A729" s="64" t="s">
        <v>161</v>
      </c>
      <c r="B729" s="64" t="s">
        <v>162</v>
      </c>
      <c r="C729" s="64" t="s">
        <v>1577</v>
      </c>
      <c r="D729" s="64" t="s">
        <v>1576</v>
      </c>
      <c r="E729" s="66">
        <v>102</v>
      </c>
      <c r="F729" s="67">
        <v>105</v>
      </c>
      <c r="G729" s="86">
        <v>124</v>
      </c>
      <c r="H729" s="72"/>
      <c r="J729" s="69"/>
      <c r="K729" s="69"/>
      <c r="L729" s="69"/>
      <c r="M729" s="69"/>
      <c r="N729" s="69"/>
      <c r="O729" s="71">
        <v>64</v>
      </c>
      <c r="Q729" s="88" t="s">
        <v>1576</v>
      </c>
      <c r="R729" s="89">
        <v>1989.7758790634909</v>
      </c>
      <c r="S729" s="89">
        <v>4043.1066047528666</v>
      </c>
      <c r="T729" s="89">
        <f t="shared" si="20"/>
        <v>6032.8824838163573</v>
      </c>
      <c r="X729" s="28" t="s">
        <v>1576</v>
      </c>
      <c r="Y729" s="28">
        <v>64</v>
      </c>
    </row>
    <row r="730" spans="1:25" ht="15" x14ac:dyDescent="0.25">
      <c r="A730" s="64" t="s">
        <v>161</v>
      </c>
      <c r="B730" s="64" t="s">
        <v>162</v>
      </c>
      <c r="C730" s="64" t="s">
        <v>1579</v>
      </c>
      <c r="D730" s="64" t="s">
        <v>1578</v>
      </c>
      <c r="E730" s="66">
        <v>374</v>
      </c>
      <c r="F730" s="67">
        <v>384</v>
      </c>
      <c r="G730" s="86">
        <v>435</v>
      </c>
      <c r="H730" s="72"/>
      <c r="J730" s="69"/>
      <c r="K730" s="69"/>
      <c r="L730" s="69"/>
      <c r="M730" s="69"/>
      <c r="N730" s="69"/>
      <c r="O730" s="71">
        <v>277</v>
      </c>
      <c r="Q730" s="88" t="s">
        <v>1578</v>
      </c>
      <c r="R730" s="89">
        <v>6226.4953041458393</v>
      </c>
      <c r="S730" s="89">
        <v>16466.21031455405</v>
      </c>
      <c r="T730" s="89">
        <f t="shared" si="20"/>
        <v>22692.705618699889</v>
      </c>
      <c r="X730" s="28" t="s">
        <v>1578</v>
      </c>
      <c r="Y730" s="28">
        <v>277</v>
      </c>
    </row>
    <row r="731" spans="1:25" ht="15" x14ac:dyDescent="0.25">
      <c r="A731" s="64" t="s">
        <v>161</v>
      </c>
      <c r="B731" s="64" t="s">
        <v>162</v>
      </c>
      <c r="C731" s="64" t="s">
        <v>1581</v>
      </c>
      <c r="D731" s="64" t="s">
        <v>1580</v>
      </c>
      <c r="E731" s="66">
        <v>115</v>
      </c>
      <c r="F731" s="67">
        <v>115</v>
      </c>
      <c r="G731" s="86">
        <v>125</v>
      </c>
      <c r="H731" s="72"/>
      <c r="J731" s="69"/>
      <c r="K731" s="69"/>
      <c r="L731" s="69"/>
      <c r="M731" s="69"/>
      <c r="N731" s="69"/>
      <c r="O731" s="71">
        <v>39</v>
      </c>
      <c r="Q731" s="88" t="s">
        <v>1580</v>
      </c>
      <c r="R731" s="89">
        <v>1317.6754358347246</v>
      </c>
      <c r="S731" s="89">
        <v>2559.6090739779952</v>
      </c>
      <c r="T731" s="89">
        <f t="shared" si="20"/>
        <v>3877.28450981272</v>
      </c>
      <c r="X731" s="28" t="s">
        <v>1580</v>
      </c>
      <c r="Y731" s="28">
        <v>39</v>
      </c>
    </row>
    <row r="732" spans="1:25" ht="15" x14ac:dyDescent="0.25">
      <c r="A732" s="64" t="s">
        <v>161</v>
      </c>
      <c r="B732" s="64" t="s">
        <v>162</v>
      </c>
      <c r="C732" s="64" t="s">
        <v>1583</v>
      </c>
      <c r="D732" s="64" t="s">
        <v>1582</v>
      </c>
      <c r="E732" s="66">
        <v>141</v>
      </c>
      <c r="F732" s="67">
        <v>152</v>
      </c>
      <c r="G732" s="86">
        <v>154</v>
      </c>
      <c r="H732" s="72"/>
      <c r="J732" s="69"/>
      <c r="K732" s="69"/>
      <c r="L732" s="69"/>
      <c r="M732" s="69"/>
      <c r="N732" s="69"/>
      <c r="O732" s="71">
        <v>102</v>
      </c>
      <c r="Q732" s="88" t="s">
        <v>1582</v>
      </c>
      <c r="R732" s="89">
        <v>2256.042425817513</v>
      </c>
      <c r="S732" s="89">
        <v>6733.0926884439232</v>
      </c>
      <c r="T732" s="89">
        <f t="shared" si="20"/>
        <v>8989.1351142614367</v>
      </c>
      <c r="X732" s="28" t="s">
        <v>1582</v>
      </c>
      <c r="Y732" s="28">
        <v>102</v>
      </c>
    </row>
    <row r="733" spans="1:25" ht="15" x14ac:dyDescent="0.25">
      <c r="A733" s="64" t="s">
        <v>161</v>
      </c>
      <c r="B733" s="64" t="s">
        <v>162</v>
      </c>
      <c r="C733" s="64" t="s">
        <v>1585</v>
      </c>
      <c r="D733" s="64" t="s">
        <v>1584</v>
      </c>
      <c r="E733" s="66">
        <v>507</v>
      </c>
      <c r="F733" s="67">
        <v>527</v>
      </c>
      <c r="G733" s="86">
        <v>548</v>
      </c>
      <c r="H733" s="72"/>
      <c r="J733" s="69"/>
      <c r="K733" s="69"/>
      <c r="L733" s="69"/>
      <c r="M733" s="69"/>
      <c r="N733" s="69"/>
      <c r="O733" s="71">
        <v>263</v>
      </c>
      <c r="Q733" s="88" t="s">
        <v>1584</v>
      </c>
      <c r="R733" s="89">
        <v>2703.8815415460367</v>
      </c>
      <c r="S733" s="89">
        <v>8920.8018176485384</v>
      </c>
      <c r="T733" s="89">
        <f t="shared" si="20"/>
        <v>11624.683359194576</v>
      </c>
      <c r="X733" s="28" t="s">
        <v>1584</v>
      </c>
      <c r="Y733" s="28">
        <v>263</v>
      </c>
    </row>
    <row r="734" spans="1:25" ht="15" x14ac:dyDescent="0.25">
      <c r="A734" s="64" t="s">
        <v>161</v>
      </c>
      <c r="B734" s="64" t="s">
        <v>162</v>
      </c>
      <c r="C734" s="64" t="s">
        <v>1587</v>
      </c>
      <c r="D734" s="64" t="s">
        <v>1586</v>
      </c>
      <c r="E734" s="66">
        <v>48</v>
      </c>
      <c r="F734" s="67">
        <v>49</v>
      </c>
      <c r="G734" s="86">
        <v>63</v>
      </c>
      <c r="H734" s="72"/>
      <c r="J734" s="69"/>
      <c r="K734" s="69"/>
      <c r="L734" s="69"/>
      <c r="M734" s="69"/>
      <c r="N734" s="69"/>
      <c r="O734" s="71">
        <v>44</v>
      </c>
      <c r="Q734" s="88" t="s">
        <v>1586</v>
      </c>
      <c r="R734" s="89">
        <v>1469.4891662384232</v>
      </c>
      <c r="S734" s="89">
        <v>3363.1233345439587</v>
      </c>
      <c r="T734" s="89">
        <f t="shared" si="20"/>
        <v>4832.6125007823821</v>
      </c>
      <c r="X734" s="28" t="s">
        <v>1586</v>
      </c>
      <c r="Y734" s="28">
        <v>44</v>
      </c>
    </row>
    <row r="735" spans="1:25" ht="15" x14ac:dyDescent="0.25">
      <c r="A735" s="64" t="s">
        <v>161</v>
      </c>
      <c r="B735" s="64" t="s">
        <v>162</v>
      </c>
      <c r="C735" s="64" t="s">
        <v>1589</v>
      </c>
      <c r="D735" s="64" t="s">
        <v>1588</v>
      </c>
      <c r="E735" s="66">
        <v>69</v>
      </c>
      <c r="F735" s="67">
        <v>75</v>
      </c>
      <c r="G735" s="86">
        <v>90</v>
      </c>
      <c r="H735" s="72"/>
      <c r="J735" s="69"/>
      <c r="K735" s="69"/>
      <c r="L735" s="69"/>
      <c r="M735" s="69"/>
      <c r="N735" s="69"/>
      <c r="O735" s="71">
        <v>82</v>
      </c>
      <c r="Q735" s="88" t="s">
        <v>1588</v>
      </c>
      <c r="R735" s="89">
        <v>1727.1366788341463</v>
      </c>
      <c r="S735" s="89">
        <v>5390.6247215415478</v>
      </c>
      <c r="T735" s="89">
        <f t="shared" si="20"/>
        <v>7117.7614003756944</v>
      </c>
      <c r="X735" s="28" t="s">
        <v>1588</v>
      </c>
      <c r="Y735" s="28">
        <v>82</v>
      </c>
    </row>
    <row r="736" spans="1:25" ht="15" x14ac:dyDescent="0.25">
      <c r="A736" s="64" t="s">
        <v>161</v>
      </c>
      <c r="B736" s="64" t="s">
        <v>162</v>
      </c>
      <c r="C736" s="64" t="s">
        <v>1591</v>
      </c>
      <c r="D736" s="64" t="s">
        <v>1590</v>
      </c>
      <c r="E736" s="66">
        <v>137</v>
      </c>
      <c r="F736" s="67">
        <v>150</v>
      </c>
      <c r="G736" s="86">
        <v>169</v>
      </c>
      <c r="H736" s="72"/>
      <c r="J736" s="69"/>
      <c r="K736" s="69"/>
      <c r="L736" s="69"/>
      <c r="M736" s="69"/>
      <c r="N736" s="69"/>
      <c r="O736" s="71">
        <v>94</v>
      </c>
      <c r="Q736" s="88" t="s">
        <v>1590</v>
      </c>
      <c r="R736" s="89">
        <v>2839.1816851346448</v>
      </c>
      <c r="S736" s="89">
        <v>6547.3718392767132</v>
      </c>
      <c r="T736" s="89">
        <f t="shared" si="20"/>
        <v>9386.553524411358</v>
      </c>
      <c r="X736" s="28" t="s">
        <v>1590</v>
      </c>
      <c r="Y736" s="28">
        <v>94</v>
      </c>
    </row>
    <row r="737" spans="1:25" ht="15" x14ac:dyDescent="0.25">
      <c r="A737" s="64" t="s">
        <v>161</v>
      </c>
      <c r="B737" s="64" t="s">
        <v>162</v>
      </c>
      <c r="C737" s="64" t="s">
        <v>893</v>
      </c>
      <c r="D737" s="64" t="s">
        <v>1592</v>
      </c>
      <c r="E737" s="66">
        <v>119</v>
      </c>
      <c r="F737" s="67">
        <v>124</v>
      </c>
      <c r="G737" s="86">
        <v>161</v>
      </c>
      <c r="H737" s="72"/>
      <c r="J737" s="69"/>
      <c r="K737" s="69"/>
      <c r="L737" s="69"/>
      <c r="M737" s="69"/>
      <c r="N737" s="69"/>
      <c r="O737" s="71">
        <v>82</v>
      </c>
      <c r="Q737" s="88" t="s">
        <v>1592</v>
      </c>
      <c r="R737" s="89">
        <v>3204.7072486553971</v>
      </c>
      <c r="S737" s="89">
        <v>6028.4901950345647</v>
      </c>
      <c r="T737" s="89">
        <f t="shared" si="20"/>
        <v>9233.1974436899618</v>
      </c>
      <c r="X737" s="28" t="s">
        <v>1592</v>
      </c>
      <c r="Y737" s="28">
        <v>82</v>
      </c>
    </row>
    <row r="738" spans="1:25" ht="15" x14ac:dyDescent="0.25">
      <c r="A738" s="64" t="s">
        <v>161</v>
      </c>
      <c r="B738" s="64" t="s">
        <v>162</v>
      </c>
      <c r="C738" s="64" t="s">
        <v>1594</v>
      </c>
      <c r="D738" s="64" t="s">
        <v>1593</v>
      </c>
      <c r="E738" s="66">
        <v>59</v>
      </c>
      <c r="F738" s="67">
        <v>62</v>
      </c>
      <c r="G738" s="86">
        <v>69</v>
      </c>
      <c r="H738" s="72"/>
      <c r="J738" s="69"/>
      <c r="K738" s="69"/>
      <c r="L738" s="69"/>
      <c r="M738" s="69"/>
      <c r="N738" s="69"/>
      <c r="O738" s="71">
        <v>47</v>
      </c>
      <c r="Q738" s="88" t="s">
        <v>1593</v>
      </c>
      <c r="R738" s="89">
        <v>1657.8555725133149</v>
      </c>
      <c r="S738" s="89">
        <v>3083.5264226783834</v>
      </c>
      <c r="T738" s="89">
        <f t="shared" si="20"/>
        <v>4741.3819951916985</v>
      </c>
      <c r="X738" s="28" t="s">
        <v>1593</v>
      </c>
      <c r="Y738" s="28">
        <v>47</v>
      </c>
    </row>
    <row r="739" spans="1:25" ht="15" x14ac:dyDescent="0.25">
      <c r="A739" s="64" t="s">
        <v>161</v>
      </c>
      <c r="B739" s="64" t="s">
        <v>162</v>
      </c>
      <c r="C739" s="64" t="s">
        <v>1596</v>
      </c>
      <c r="D739" s="64" t="s">
        <v>1595</v>
      </c>
      <c r="E739" s="66">
        <v>193</v>
      </c>
      <c r="F739" s="67">
        <v>198</v>
      </c>
      <c r="G739" s="86">
        <v>217</v>
      </c>
      <c r="H739" s="72"/>
      <c r="J739" s="69"/>
      <c r="K739" s="69"/>
      <c r="L739" s="69"/>
      <c r="M739" s="69"/>
      <c r="N739" s="69"/>
      <c r="O739" s="71">
        <v>113</v>
      </c>
      <c r="Q739" s="88" t="s">
        <v>1595</v>
      </c>
      <c r="R739" s="89">
        <v>3757.5895750353784</v>
      </c>
      <c r="S739" s="89">
        <v>8936.6225484220631</v>
      </c>
      <c r="T739" s="89">
        <f t="shared" si="20"/>
        <v>12694.212123457441</v>
      </c>
      <c r="X739" s="28" t="s">
        <v>1595</v>
      </c>
      <c r="Y739" s="28">
        <v>113</v>
      </c>
    </row>
    <row r="740" spans="1:25" ht="15" x14ac:dyDescent="0.25">
      <c r="A740" s="64" t="s">
        <v>161</v>
      </c>
      <c r="B740" s="64" t="s">
        <v>162</v>
      </c>
      <c r="C740" s="64" t="s">
        <v>1598</v>
      </c>
      <c r="D740" s="64" t="s">
        <v>1597</v>
      </c>
      <c r="E740" s="66">
        <v>90</v>
      </c>
      <c r="F740" s="67">
        <v>91</v>
      </c>
      <c r="G740" s="86">
        <v>115</v>
      </c>
      <c r="H740" s="72"/>
      <c r="J740" s="69"/>
      <c r="K740" s="69"/>
      <c r="L740" s="69"/>
      <c r="M740" s="69"/>
      <c r="N740" s="69"/>
      <c r="O740" s="71">
        <v>70</v>
      </c>
      <c r="Q740" s="88" t="s">
        <v>1597</v>
      </c>
      <c r="R740" s="89">
        <v>2672.4044228905395</v>
      </c>
      <c r="S740" s="89">
        <v>5049.0510427877743</v>
      </c>
      <c r="T740" s="89">
        <f t="shared" si="20"/>
        <v>7721.4554656783139</v>
      </c>
      <c r="X740" s="28" t="s">
        <v>1597</v>
      </c>
      <c r="Y740" s="28">
        <v>70</v>
      </c>
    </row>
    <row r="741" spans="1:25" ht="15" x14ac:dyDescent="0.25">
      <c r="A741" s="64" t="s">
        <v>161</v>
      </c>
      <c r="B741" s="64" t="s">
        <v>162</v>
      </c>
      <c r="C741" s="64" t="s">
        <v>1600</v>
      </c>
      <c r="D741" s="64" t="s">
        <v>1599</v>
      </c>
      <c r="E741" s="66">
        <v>52</v>
      </c>
      <c r="F741" s="67">
        <v>54</v>
      </c>
      <c r="G741" s="86">
        <v>67</v>
      </c>
      <c r="H741" s="72"/>
      <c r="J741" s="69"/>
      <c r="K741" s="69"/>
      <c r="L741" s="69"/>
      <c r="M741" s="69"/>
      <c r="N741" s="69"/>
      <c r="O741" s="71">
        <v>40</v>
      </c>
      <c r="Q741" s="88" t="s">
        <v>1599</v>
      </c>
      <c r="R741" s="89">
        <v>1354.8663139561936</v>
      </c>
      <c r="S741" s="89">
        <v>3192.972248580978</v>
      </c>
      <c r="T741" s="89">
        <f t="shared" si="20"/>
        <v>4547.838562537172</v>
      </c>
      <c r="X741" s="28" t="s">
        <v>1599</v>
      </c>
      <c r="Y741" s="28">
        <v>40</v>
      </c>
    </row>
    <row r="742" spans="1:25" ht="15" x14ac:dyDescent="0.25">
      <c r="A742" s="64" t="s">
        <v>161</v>
      </c>
      <c r="B742" s="64" t="s">
        <v>162</v>
      </c>
      <c r="C742" s="64" t="s">
        <v>1602</v>
      </c>
      <c r="D742" s="64" t="s">
        <v>1601</v>
      </c>
      <c r="E742" s="66">
        <v>78</v>
      </c>
      <c r="F742" s="67">
        <v>82</v>
      </c>
      <c r="G742" s="86">
        <v>100</v>
      </c>
      <c r="H742" s="72"/>
      <c r="J742" s="69"/>
      <c r="K742" s="69"/>
      <c r="L742" s="69"/>
      <c r="M742" s="69"/>
      <c r="N742" s="69"/>
      <c r="O742" s="71">
        <v>54</v>
      </c>
      <c r="Q742" s="88" t="s">
        <v>1601</v>
      </c>
      <c r="R742" s="89">
        <v>1526.8682691774632</v>
      </c>
      <c r="S742" s="89">
        <v>3349.3197288522106</v>
      </c>
      <c r="T742" s="89">
        <f t="shared" si="20"/>
        <v>4876.1879980296735</v>
      </c>
      <c r="X742" s="28" t="s">
        <v>1601</v>
      </c>
      <c r="Y742" s="28">
        <v>54</v>
      </c>
    </row>
    <row r="743" spans="1:25" ht="15" x14ac:dyDescent="0.25">
      <c r="A743" s="64" t="s">
        <v>161</v>
      </c>
      <c r="B743" s="64" t="s">
        <v>162</v>
      </c>
      <c r="C743" s="64" t="s">
        <v>1604</v>
      </c>
      <c r="D743" s="64" t="s">
        <v>1603</v>
      </c>
      <c r="E743" s="66">
        <v>53</v>
      </c>
      <c r="F743" s="67">
        <v>56</v>
      </c>
      <c r="G743" s="86">
        <v>66</v>
      </c>
      <c r="H743" s="72"/>
      <c r="J743" s="69"/>
      <c r="K743" s="69"/>
      <c r="L743" s="69"/>
      <c r="M743" s="69"/>
      <c r="N743" s="69"/>
      <c r="O743" s="71">
        <v>43</v>
      </c>
      <c r="Q743" s="88" t="s">
        <v>1603</v>
      </c>
      <c r="R743" s="89">
        <v>1472.4694741740077</v>
      </c>
      <c r="S743" s="89">
        <v>3342.3356604332757</v>
      </c>
      <c r="T743" s="89">
        <f t="shared" si="20"/>
        <v>4814.8051346072834</v>
      </c>
      <c r="X743" s="28" t="s">
        <v>1603</v>
      </c>
      <c r="Y743" s="28">
        <v>43</v>
      </c>
    </row>
    <row r="744" spans="1:25" ht="15" x14ac:dyDescent="0.25">
      <c r="A744" s="64" t="s">
        <v>161</v>
      </c>
      <c r="B744" s="64" t="s">
        <v>162</v>
      </c>
      <c r="C744" s="64" t="s">
        <v>1606</v>
      </c>
      <c r="D744" s="64" t="s">
        <v>1605</v>
      </c>
      <c r="E744" s="66">
        <v>1539</v>
      </c>
      <c r="F744" s="67">
        <v>1574</v>
      </c>
      <c r="G744" s="86">
        <v>1716</v>
      </c>
      <c r="H744" s="72"/>
      <c r="J744" s="69"/>
      <c r="K744" s="69"/>
      <c r="L744" s="69"/>
      <c r="M744" s="69"/>
      <c r="N744" s="69"/>
      <c r="O744" s="71">
        <v>840</v>
      </c>
      <c r="Q744" s="88" t="s">
        <v>1605</v>
      </c>
      <c r="R744" s="89">
        <v>26819.200424314073</v>
      </c>
      <c r="S744" s="89">
        <v>52363.776819160368</v>
      </c>
      <c r="T744" s="89">
        <f t="shared" si="20"/>
        <v>79182.977243474437</v>
      </c>
      <c r="X744" s="28" t="s">
        <v>1605</v>
      </c>
      <c r="Y744" s="28">
        <v>840</v>
      </c>
    </row>
    <row r="745" spans="1:25" ht="15" x14ac:dyDescent="0.25">
      <c r="A745" s="64" t="s">
        <v>161</v>
      </c>
      <c r="B745" s="64" t="s">
        <v>162</v>
      </c>
      <c r="C745" s="64" t="s">
        <v>1608</v>
      </c>
      <c r="D745" s="64" t="s">
        <v>1607</v>
      </c>
      <c r="E745" s="66">
        <v>166</v>
      </c>
      <c r="F745" s="67">
        <v>177</v>
      </c>
      <c r="G745" s="86">
        <v>197</v>
      </c>
      <c r="H745" s="72"/>
      <c r="J745" s="69"/>
      <c r="K745" s="69"/>
      <c r="L745" s="69"/>
      <c r="M745" s="69"/>
      <c r="N745" s="69"/>
      <c r="O745" s="71">
        <v>114</v>
      </c>
      <c r="Q745" s="88" t="s">
        <v>1607</v>
      </c>
      <c r="R745" s="89">
        <v>4338.3527038466291</v>
      </c>
      <c r="S745" s="89">
        <v>8417.9213485509499</v>
      </c>
      <c r="T745" s="89">
        <f t="shared" si="20"/>
        <v>12756.274052397579</v>
      </c>
      <c r="X745" s="28" t="s">
        <v>1607</v>
      </c>
      <c r="Y745" s="28">
        <v>114</v>
      </c>
    </row>
    <row r="746" spans="1:25" ht="15" x14ac:dyDescent="0.25">
      <c r="A746" s="64" t="s">
        <v>161</v>
      </c>
      <c r="B746" s="64" t="s">
        <v>162</v>
      </c>
      <c r="C746" s="64" t="s">
        <v>1610</v>
      </c>
      <c r="D746" s="64" t="s">
        <v>1609</v>
      </c>
      <c r="E746" s="66">
        <v>81</v>
      </c>
      <c r="F746" s="67">
        <v>92</v>
      </c>
      <c r="G746" s="86">
        <v>97</v>
      </c>
      <c r="H746" s="72"/>
      <c r="J746" s="69"/>
      <c r="K746" s="69"/>
      <c r="L746" s="69"/>
      <c r="M746" s="69"/>
      <c r="N746" s="69"/>
      <c r="O746" s="71">
        <v>52</v>
      </c>
      <c r="Q746" s="88" t="s">
        <v>1609</v>
      </c>
      <c r="R746" s="89">
        <v>2300.3891568653739</v>
      </c>
      <c r="S746" s="89">
        <v>4391.8150843393923</v>
      </c>
      <c r="T746" s="89">
        <f t="shared" si="20"/>
        <v>6692.2042412047667</v>
      </c>
      <c r="X746" s="28" t="s">
        <v>1609</v>
      </c>
      <c r="Y746" s="28">
        <v>52</v>
      </c>
    </row>
    <row r="747" spans="1:25" ht="15" x14ac:dyDescent="0.25">
      <c r="A747" s="64" t="s">
        <v>161</v>
      </c>
      <c r="B747" s="64" t="s">
        <v>162</v>
      </c>
      <c r="C747" s="64" t="s">
        <v>1612</v>
      </c>
      <c r="D747" s="64" t="s">
        <v>1611</v>
      </c>
      <c r="E747" s="66">
        <v>67</v>
      </c>
      <c r="F747" s="67">
        <v>74</v>
      </c>
      <c r="G747" s="86">
        <v>76</v>
      </c>
      <c r="H747" s="72"/>
      <c r="J747" s="69"/>
      <c r="K747" s="69"/>
      <c r="L747" s="69"/>
      <c r="M747" s="69"/>
      <c r="N747" s="69"/>
      <c r="O747" s="71">
        <v>50</v>
      </c>
      <c r="Q747" s="88" t="s">
        <v>1611</v>
      </c>
      <c r="R747" s="89">
        <v>855.76000237475318</v>
      </c>
      <c r="S747" s="89">
        <v>2872.6924625920306</v>
      </c>
      <c r="T747" s="89">
        <f t="shared" si="20"/>
        <v>3728.4524649667837</v>
      </c>
      <c r="X747" s="28" t="s">
        <v>1611</v>
      </c>
      <c r="Y747" s="28">
        <v>50</v>
      </c>
    </row>
    <row r="748" spans="1:25" ht="15" x14ac:dyDescent="0.25">
      <c r="A748" s="64" t="s">
        <v>161</v>
      </c>
      <c r="B748" s="64" t="s">
        <v>162</v>
      </c>
      <c r="C748" s="64" t="s">
        <v>1614</v>
      </c>
      <c r="D748" s="64" t="s">
        <v>1613</v>
      </c>
      <c r="E748" s="66">
        <v>167</v>
      </c>
      <c r="F748" s="67">
        <v>167</v>
      </c>
      <c r="G748" s="86">
        <v>166</v>
      </c>
      <c r="H748" s="72"/>
      <c r="J748" s="69"/>
      <c r="K748" s="69"/>
      <c r="L748" s="69"/>
      <c r="M748" s="69"/>
      <c r="N748" s="69"/>
      <c r="O748" s="71">
        <v>84</v>
      </c>
      <c r="Q748" s="88" t="s">
        <v>1613</v>
      </c>
      <c r="R748" s="89">
        <v>847.02338325259825</v>
      </c>
      <c r="S748" s="89">
        <v>2919.0342874443786</v>
      </c>
      <c r="T748" s="89">
        <f t="shared" si="20"/>
        <v>3766.0576706969769</v>
      </c>
      <c r="X748" s="28" t="s">
        <v>1613</v>
      </c>
      <c r="Y748" s="28">
        <v>84</v>
      </c>
    </row>
    <row r="749" spans="1:25" ht="15" x14ac:dyDescent="0.25">
      <c r="A749" s="64" t="s">
        <v>161</v>
      </c>
      <c r="B749" s="64" t="s">
        <v>162</v>
      </c>
      <c r="C749" s="64" t="s">
        <v>289</v>
      </c>
      <c r="D749" s="64" t="s">
        <v>1615</v>
      </c>
      <c r="E749" s="66">
        <v>325</v>
      </c>
      <c r="F749" s="67">
        <v>334</v>
      </c>
      <c r="G749" s="86">
        <v>387</v>
      </c>
      <c r="H749" s="72"/>
      <c r="J749" s="69"/>
      <c r="K749" s="69"/>
      <c r="L749" s="69"/>
      <c r="M749" s="69"/>
      <c r="N749" s="69"/>
      <c r="O749" s="71">
        <v>198</v>
      </c>
      <c r="Q749" s="88" t="s">
        <v>1615</v>
      </c>
      <c r="R749" s="89">
        <v>7264.2516714472586</v>
      </c>
      <c r="S749" s="89">
        <v>14380.868815010235</v>
      </c>
      <c r="T749" s="89">
        <f t="shared" si="20"/>
        <v>21645.120486457494</v>
      </c>
      <c r="X749" s="28" t="s">
        <v>1615</v>
      </c>
      <c r="Y749" s="28">
        <v>198</v>
      </c>
    </row>
    <row r="750" spans="1:25" ht="15" x14ac:dyDescent="0.25">
      <c r="A750" s="64" t="s">
        <v>161</v>
      </c>
      <c r="B750" s="64" t="s">
        <v>162</v>
      </c>
      <c r="C750" s="64" t="s">
        <v>1617</v>
      </c>
      <c r="D750" s="64" t="s">
        <v>1616</v>
      </c>
      <c r="E750" s="66">
        <v>115</v>
      </c>
      <c r="F750" s="67">
        <v>123</v>
      </c>
      <c r="G750" s="86">
        <v>123</v>
      </c>
      <c r="H750" s="72"/>
      <c r="J750" s="69"/>
      <c r="K750" s="69"/>
      <c r="L750" s="69"/>
      <c r="M750" s="69"/>
      <c r="N750" s="69"/>
      <c r="O750" s="71">
        <v>79</v>
      </c>
      <c r="Q750" s="88" t="s">
        <v>1616</v>
      </c>
      <c r="R750" s="89">
        <v>1777.8812583500694</v>
      </c>
      <c r="S750" s="89">
        <v>4189.8106801638169</v>
      </c>
      <c r="T750" s="89">
        <f t="shared" si="20"/>
        <v>5967.6919385138863</v>
      </c>
      <c r="X750" s="28" t="s">
        <v>1616</v>
      </c>
      <c r="Y750" s="28">
        <v>79</v>
      </c>
    </row>
    <row r="751" spans="1:25" ht="15" x14ac:dyDescent="0.25">
      <c r="A751" s="64" t="s">
        <v>161</v>
      </c>
      <c r="B751" s="64" t="s">
        <v>162</v>
      </c>
      <c r="C751" s="64" t="s">
        <v>1619</v>
      </c>
      <c r="D751" s="64" t="s">
        <v>1618</v>
      </c>
      <c r="E751" s="66">
        <v>75</v>
      </c>
      <c r="F751" s="67">
        <v>83</v>
      </c>
      <c r="G751" s="86">
        <v>103</v>
      </c>
      <c r="H751" s="72"/>
      <c r="J751" s="69"/>
      <c r="K751" s="69"/>
      <c r="L751" s="69"/>
      <c r="M751" s="69"/>
      <c r="N751" s="69"/>
      <c r="O751" s="71">
        <v>57</v>
      </c>
      <c r="Q751" s="88" t="s">
        <v>1618</v>
      </c>
      <c r="R751" s="89">
        <v>2403.7273377734991</v>
      </c>
      <c r="S751" s="89">
        <v>4422.2802205230182</v>
      </c>
      <c r="T751" s="89">
        <f t="shared" si="20"/>
        <v>6826.0075582965173</v>
      </c>
      <c r="X751" s="28" t="s">
        <v>1618</v>
      </c>
      <c r="Y751" s="28">
        <v>57</v>
      </c>
    </row>
    <row r="752" spans="1:25" ht="15" x14ac:dyDescent="0.25">
      <c r="A752" s="64" t="s">
        <v>161</v>
      </c>
      <c r="B752" s="64" t="s">
        <v>162</v>
      </c>
      <c r="C752" s="64" t="s">
        <v>1621</v>
      </c>
      <c r="D752" s="64" t="s">
        <v>1620</v>
      </c>
      <c r="E752" s="66">
        <v>102</v>
      </c>
      <c r="F752" s="67">
        <v>103</v>
      </c>
      <c r="G752" s="86">
        <v>118</v>
      </c>
      <c r="H752" s="72"/>
      <c r="J752" s="69"/>
      <c r="K752" s="69"/>
      <c r="L752" s="69"/>
      <c r="M752" s="69"/>
      <c r="N752" s="69"/>
      <c r="O752" s="71">
        <v>63</v>
      </c>
      <c r="Q752" s="88" t="s">
        <v>1620</v>
      </c>
      <c r="R752" s="89">
        <v>1843.2994440108441</v>
      </c>
      <c r="S752" s="89">
        <v>4085.0399642577149</v>
      </c>
      <c r="T752" s="89">
        <f t="shared" si="20"/>
        <v>5928.3394082685591</v>
      </c>
      <c r="X752" s="28" t="s">
        <v>1620</v>
      </c>
      <c r="Y752" s="28">
        <v>63</v>
      </c>
    </row>
    <row r="753" spans="1:25" ht="15" x14ac:dyDescent="0.25">
      <c r="A753" s="64" t="s">
        <v>161</v>
      </c>
      <c r="B753" s="64" t="s">
        <v>162</v>
      </c>
      <c r="C753" s="64" t="s">
        <v>1623</v>
      </c>
      <c r="D753" s="64" t="s">
        <v>1622</v>
      </c>
      <c r="E753" s="66">
        <v>209</v>
      </c>
      <c r="F753" s="67">
        <v>217</v>
      </c>
      <c r="G753" s="86">
        <v>230</v>
      </c>
      <c r="H753" s="72"/>
      <c r="J753" s="69"/>
      <c r="K753" s="69"/>
      <c r="L753" s="69"/>
      <c r="M753" s="69"/>
      <c r="N753" s="69"/>
      <c r="O753" s="71">
        <v>308</v>
      </c>
      <c r="Q753" s="88" t="s">
        <v>1622</v>
      </c>
      <c r="R753" s="89">
        <v>1153.5160039740047</v>
      </c>
      <c r="S753" s="89">
        <v>10030.107063283371</v>
      </c>
      <c r="T753" s="89">
        <f t="shared" si="20"/>
        <v>11183.623067257375</v>
      </c>
      <c r="X753" s="28" t="s">
        <v>1622</v>
      </c>
      <c r="Y753" s="28">
        <v>308</v>
      </c>
    </row>
    <row r="754" spans="1:25" ht="15" x14ac:dyDescent="0.25">
      <c r="A754" s="64" t="s">
        <v>161</v>
      </c>
      <c r="B754" s="64" t="s">
        <v>162</v>
      </c>
      <c r="C754" s="64" t="s">
        <v>1625</v>
      </c>
      <c r="D754" s="64" t="s">
        <v>1624</v>
      </c>
      <c r="E754" s="66">
        <v>94</v>
      </c>
      <c r="F754" s="67">
        <v>94</v>
      </c>
      <c r="G754" s="86">
        <v>107</v>
      </c>
      <c r="H754" s="72"/>
      <c r="J754" s="69"/>
      <c r="K754" s="69"/>
      <c r="L754" s="69"/>
      <c r="M754" s="69"/>
      <c r="N754" s="69"/>
      <c r="O754" s="71">
        <v>65</v>
      </c>
      <c r="Q754" s="88" t="s">
        <v>1624</v>
      </c>
      <c r="R754" s="89">
        <v>1629.3750141123398</v>
      </c>
      <c r="S754" s="89">
        <v>3938.8486253840701</v>
      </c>
      <c r="T754" s="89">
        <f t="shared" si="20"/>
        <v>5568.2236394964102</v>
      </c>
      <c r="X754" s="28" t="s">
        <v>1624</v>
      </c>
      <c r="Y754" s="28">
        <v>65</v>
      </c>
    </row>
    <row r="755" spans="1:25" ht="15" x14ac:dyDescent="0.25">
      <c r="A755" s="64" t="s">
        <v>161</v>
      </c>
      <c r="B755" s="64" t="s">
        <v>162</v>
      </c>
      <c r="C755" s="64" t="s">
        <v>1172</v>
      </c>
      <c r="D755" s="64" t="s">
        <v>1626</v>
      </c>
      <c r="E755" s="66">
        <v>168</v>
      </c>
      <c r="F755" s="67">
        <v>176</v>
      </c>
      <c r="G755" s="86">
        <v>172</v>
      </c>
      <c r="H755" s="72"/>
      <c r="J755" s="69"/>
      <c r="K755" s="69"/>
      <c r="L755" s="69"/>
      <c r="M755" s="69"/>
      <c r="N755" s="69"/>
      <c r="O755" s="71">
        <v>110</v>
      </c>
      <c r="Q755" s="88" t="s">
        <v>1626</v>
      </c>
      <c r="R755" s="89">
        <v>1060.0356598185267</v>
      </c>
      <c r="S755" s="89">
        <v>5555.001296955812</v>
      </c>
      <c r="T755" s="89">
        <f t="shared" si="20"/>
        <v>6615.0369567743383</v>
      </c>
      <c r="X755" s="28" t="s">
        <v>1626</v>
      </c>
      <c r="Y755" s="28">
        <v>110</v>
      </c>
    </row>
    <row r="756" spans="1:25" ht="15" x14ac:dyDescent="0.25">
      <c r="A756" s="64" t="s">
        <v>161</v>
      </c>
      <c r="B756" s="64" t="s">
        <v>162</v>
      </c>
      <c r="C756" s="64" t="s">
        <v>303</v>
      </c>
      <c r="D756" s="64" t="s">
        <v>1627</v>
      </c>
      <c r="E756" s="66">
        <v>40</v>
      </c>
      <c r="F756" s="67">
        <v>41</v>
      </c>
      <c r="G756" s="86">
        <v>48</v>
      </c>
      <c r="H756" s="72"/>
      <c r="J756" s="69"/>
      <c r="K756" s="69"/>
      <c r="L756" s="69"/>
      <c r="M756" s="69"/>
      <c r="N756" s="69"/>
      <c r="O756" s="71">
        <v>27</v>
      </c>
      <c r="Q756" s="88" t="s">
        <v>1627</v>
      </c>
      <c r="R756" s="89">
        <v>857.60374032861091</v>
      </c>
      <c r="S756" s="89">
        <v>1982.40247239725</v>
      </c>
      <c r="T756" s="89">
        <f t="shared" si="20"/>
        <v>2840.0062127258607</v>
      </c>
      <c r="X756" s="28" t="s">
        <v>1627</v>
      </c>
      <c r="Y756" s="28">
        <v>27</v>
      </c>
    </row>
    <row r="757" spans="1:25" ht="15" x14ac:dyDescent="0.25">
      <c r="A757" s="64" t="s">
        <v>161</v>
      </c>
      <c r="B757" s="64" t="s">
        <v>162</v>
      </c>
      <c r="C757" s="64" t="s">
        <v>1629</v>
      </c>
      <c r="D757" s="64" t="s">
        <v>1628</v>
      </c>
      <c r="E757" s="66">
        <v>559</v>
      </c>
      <c r="F757" s="67">
        <v>577</v>
      </c>
      <c r="G757" s="86">
        <v>609</v>
      </c>
      <c r="H757" s="72"/>
      <c r="J757" s="69"/>
      <c r="K757" s="69"/>
      <c r="L757" s="69"/>
      <c r="M757" s="69"/>
      <c r="N757" s="69"/>
      <c r="O757" s="71">
        <v>287</v>
      </c>
      <c r="Q757" s="88" t="s">
        <v>1628</v>
      </c>
      <c r="R757" s="89">
        <v>2327.6438465415636</v>
      </c>
      <c r="S757" s="89">
        <v>10148.120439983515</v>
      </c>
      <c r="T757" s="89">
        <f t="shared" si="20"/>
        <v>12475.764286525078</v>
      </c>
      <c r="X757" s="28" t="s">
        <v>1628</v>
      </c>
      <c r="Y757" s="28">
        <v>287</v>
      </c>
    </row>
    <row r="758" spans="1:25" ht="15" x14ac:dyDescent="0.25">
      <c r="A758" s="64" t="s">
        <v>161</v>
      </c>
      <c r="B758" s="64" t="s">
        <v>162</v>
      </c>
      <c r="C758" s="64" t="s">
        <v>1631</v>
      </c>
      <c r="D758" s="64" t="s">
        <v>1630</v>
      </c>
      <c r="E758" s="66">
        <v>64</v>
      </c>
      <c r="F758" s="67">
        <v>67</v>
      </c>
      <c r="G758" s="86">
        <v>81</v>
      </c>
      <c r="H758" s="72"/>
      <c r="J758" s="69"/>
      <c r="K758" s="69"/>
      <c r="L758" s="69"/>
      <c r="M758" s="69"/>
      <c r="N758" s="69"/>
      <c r="O758" s="71">
        <v>40</v>
      </c>
      <c r="Q758" s="88" t="s">
        <v>1630</v>
      </c>
      <c r="R758" s="89">
        <v>1437.8963351511791</v>
      </c>
      <c r="S758" s="89">
        <v>3164.9841842553769</v>
      </c>
      <c r="T758" s="89">
        <f t="shared" si="20"/>
        <v>4602.8805194065562</v>
      </c>
      <c r="X758" s="28" t="s">
        <v>1630</v>
      </c>
      <c r="Y758" s="28">
        <v>40</v>
      </c>
    </row>
    <row r="759" spans="1:25" ht="15" x14ac:dyDescent="0.25">
      <c r="A759" s="64" t="s">
        <v>161</v>
      </c>
      <c r="B759" s="64" t="s">
        <v>162</v>
      </c>
      <c r="C759" s="64" t="s">
        <v>1633</v>
      </c>
      <c r="D759" s="64" t="s">
        <v>1632</v>
      </c>
      <c r="E759" s="66">
        <v>134</v>
      </c>
      <c r="F759" s="67">
        <v>139</v>
      </c>
      <c r="G759" s="86">
        <v>155</v>
      </c>
      <c r="H759" s="72"/>
      <c r="J759" s="69"/>
      <c r="K759" s="69"/>
      <c r="L759" s="69"/>
      <c r="M759" s="69"/>
      <c r="N759" s="69"/>
      <c r="O759" s="71">
        <v>145</v>
      </c>
      <c r="Q759" s="88" t="s">
        <v>1632</v>
      </c>
      <c r="R759" s="89">
        <v>1023.7886515702089</v>
      </c>
      <c r="S759" s="89">
        <v>5815.6227279558643</v>
      </c>
      <c r="T759" s="89">
        <f t="shared" si="20"/>
        <v>6839.4113795260728</v>
      </c>
      <c r="X759" s="28" t="s">
        <v>1632</v>
      </c>
      <c r="Y759" s="28">
        <v>145</v>
      </c>
    </row>
    <row r="760" spans="1:25" ht="15" x14ac:dyDescent="0.25">
      <c r="A760" s="64" t="s">
        <v>161</v>
      </c>
      <c r="B760" s="64" t="s">
        <v>162</v>
      </c>
      <c r="C760" s="64" t="s">
        <v>1635</v>
      </c>
      <c r="D760" s="64" t="s">
        <v>1634</v>
      </c>
      <c r="E760" s="66">
        <v>187</v>
      </c>
      <c r="F760" s="67">
        <v>183</v>
      </c>
      <c r="G760" s="86">
        <v>184</v>
      </c>
      <c r="H760" s="72"/>
      <c r="J760" s="69"/>
      <c r="K760" s="69"/>
      <c r="L760" s="69"/>
      <c r="M760" s="69"/>
      <c r="N760" s="69"/>
      <c r="O760" s="71">
        <v>74</v>
      </c>
      <c r="Q760" s="88" t="s">
        <v>1634</v>
      </c>
      <c r="R760" s="89">
        <v>1987.1831402955293</v>
      </c>
      <c r="S760" s="89">
        <v>4460.314973759082</v>
      </c>
      <c r="T760" s="89">
        <f t="shared" si="20"/>
        <v>6447.4981140546115</v>
      </c>
      <c r="X760" s="28" t="s">
        <v>1634</v>
      </c>
      <c r="Y760" s="28">
        <v>74</v>
      </c>
    </row>
    <row r="761" spans="1:25" ht="15" x14ac:dyDescent="0.25">
      <c r="A761" s="64" t="s">
        <v>161</v>
      </c>
      <c r="B761" s="64" t="s">
        <v>162</v>
      </c>
      <c r="C761" s="64" t="s">
        <v>1637</v>
      </c>
      <c r="D761" s="64" t="s">
        <v>1636</v>
      </c>
      <c r="E761" s="66">
        <v>140</v>
      </c>
      <c r="F761" s="67">
        <v>146</v>
      </c>
      <c r="G761" s="86">
        <v>178</v>
      </c>
      <c r="H761" s="72"/>
      <c r="J761" s="69"/>
      <c r="K761" s="69"/>
      <c r="L761" s="69"/>
      <c r="M761" s="69"/>
      <c r="N761" s="69"/>
      <c r="O761" s="71">
        <v>67</v>
      </c>
      <c r="Q761" s="88" t="s">
        <v>1636</v>
      </c>
      <c r="R761" s="89">
        <v>2448.3998234080068</v>
      </c>
      <c r="S761" s="89">
        <v>4370.4762712233023</v>
      </c>
      <c r="T761" s="89">
        <f t="shared" si="20"/>
        <v>6818.8760946313087</v>
      </c>
      <c r="X761" s="28" t="s">
        <v>1636</v>
      </c>
      <c r="Y761" s="28">
        <v>67</v>
      </c>
    </row>
    <row r="762" spans="1:25" ht="15" x14ac:dyDescent="0.25">
      <c r="A762" s="64" t="s">
        <v>161</v>
      </c>
      <c r="B762" s="64" t="s">
        <v>162</v>
      </c>
      <c r="C762" s="64" t="s">
        <v>1639</v>
      </c>
      <c r="D762" s="64" t="s">
        <v>1638</v>
      </c>
      <c r="E762" s="66">
        <v>54</v>
      </c>
      <c r="F762" s="67">
        <v>55</v>
      </c>
      <c r="G762" s="86">
        <v>66</v>
      </c>
      <c r="H762" s="72"/>
      <c r="J762" s="69"/>
      <c r="K762" s="69"/>
      <c r="L762" s="69"/>
      <c r="M762" s="69"/>
      <c r="N762" s="69"/>
      <c r="O762" s="71">
        <v>39</v>
      </c>
      <c r="Q762" s="88" t="s">
        <v>1638</v>
      </c>
      <c r="R762" s="89">
        <v>1087.8057986602771</v>
      </c>
      <c r="S762" s="89">
        <v>2456.7284134995643</v>
      </c>
      <c r="T762" s="89">
        <f t="shared" si="20"/>
        <v>3544.5342121598414</v>
      </c>
      <c r="X762" s="28" t="s">
        <v>1638</v>
      </c>
      <c r="Y762" s="28">
        <v>39</v>
      </c>
    </row>
    <row r="763" spans="1:25" ht="15" x14ac:dyDescent="0.25">
      <c r="A763" s="64" t="s">
        <v>161</v>
      </c>
      <c r="B763" s="64" t="s">
        <v>162</v>
      </c>
      <c r="C763" s="64" t="s">
        <v>1641</v>
      </c>
      <c r="D763" s="64" t="s">
        <v>1640</v>
      </c>
      <c r="E763" s="66">
        <v>87</v>
      </c>
      <c r="F763" s="67">
        <v>95</v>
      </c>
      <c r="G763" s="86">
        <v>116</v>
      </c>
      <c r="H763" s="72"/>
      <c r="J763" s="69"/>
      <c r="K763" s="69"/>
      <c r="L763" s="69"/>
      <c r="M763" s="69"/>
      <c r="N763" s="69"/>
      <c r="O763" s="71">
        <v>53</v>
      </c>
      <c r="Q763" s="88" t="s">
        <v>1640</v>
      </c>
      <c r="R763" s="89">
        <v>2035.5282617472608</v>
      </c>
      <c r="S763" s="89">
        <v>3577.9280081644238</v>
      </c>
      <c r="T763" s="89">
        <f t="shared" si="20"/>
        <v>5613.456269911685</v>
      </c>
      <c r="X763" s="28" t="s">
        <v>1640</v>
      </c>
      <c r="Y763" s="28">
        <v>53</v>
      </c>
    </row>
    <row r="764" spans="1:25" ht="15" x14ac:dyDescent="0.25">
      <c r="A764" s="64" t="s">
        <v>161</v>
      </c>
      <c r="B764" s="64" t="s">
        <v>162</v>
      </c>
      <c r="C764" s="64" t="s">
        <v>1643</v>
      </c>
      <c r="D764" s="64" t="s">
        <v>1642</v>
      </c>
      <c r="E764" s="66">
        <v>179</v>
      </c>
      <c r="F764" s="67">
        <v>181</v>
      </c>
      <c r="G764" s="86">
        <v>212</v>
      </c>
      <c r="H764" s="72"/>
      <c r="J764" s="69"/>
      <c r="K764" s="69"/>
      <c r="L764" s="69"/>
      <c r="M764" s="69"/>
      <c r="N764" s="69"/>
      <c r="O764" s="71">
        <v>99</v>
      </c>
      <c r="Q764" s="88" t="s">
        <v>1642</v>
      </c>
      <c r="R764" s="89">
        <v>3854.8189061991216</v>
      </c>
      <c r="S764" s="89">
        <v>7717.9128149464377</v>
      </c>
      <c r="T764" s="89">
        <f t="shared" si="20"/>
        <v>11572.731721145559</v>
      </c>
      <c r="X764" s="28" t="s">
        <v>1642</v>
      </c>
      <c r="Y764" s="28">
        <v>99</v>
      </c>
    </row>
    <row r="765" spans="1:25" ht="15" x14ac:dyDescent="0.25">
      <c r="A765" s="64" t="s">
        <v>161</v>
      </c>
      <c r="B765" s="64" t="s">
        <v>162</v>
      </c>
      <c r="C765" s="64" t="s">
        <v>1206</v>
      </c>
      <c r="D765" s="64" t="s">
        <v>1644</v>
      </c>
      <c r="E765" s="66">
        <v>283</v>
      </c>
      <c r="F765" s="67">
        <v>325</v>
      </c>
      <c r="G765" s="86">
        <v>358</v>
      </c>
      <c r="H765" s="72"/>
      <c r="J765" s="69"/>
      <c r="K765" s="69"/>
      <c r="L765" s="69"/>
      <c r="M765" s="69"/>
      <c r="N765" s="69"/>
      <c r="O765" s="71">
        <v>206</v>
      </c>
      <c r="Q765" s="88" t="s">
        <v>1644</v>
      </c>
      <c r="R765" s="89">
        <v>2729.9402080497944</v>
      </c>
      <c r="S765" s="89">
        <v>8244.2163375560194</v>
      </c>
      <c r="T765" s="89">
        <f t="shared" si="20"/>
        <v>10974.156545605814</v>
      </c>
      <c r="X765" s="28" t="s">
        <v>1644</v>
      </c>
      <c r="Y765" s="28">
        <v>206</v>
      </c>
    </row>
    <row r="766" spans="1:25" ht="15" x14ac:dyDescent="0.25">
      <c r="A766" s="64" t="s">
        <v>161</v>
      </c>
      <c r="B766" s="64" t="s">
        <v>162</v>
      </c>
      <c r="C766" s="64" t="s">
        <v>1646</v>
      </c>
      <c r="D766" s="64" t="s">
        <v>1645</v>
      </c>
      <c r="E766" s="66">
        <v>207</v>
      </c>
      <c r="F766" s="67">
        <v>211</v>
      </c>
      <c r="G766" s="86">
        <v>231</v>
      </c>
      <c r="H766" s="72"/>
      <c r="J766" s="69"/>
      <c r="K766" s="69"/>
      <c r="L766" s="69"/>
      <c r="M766" s="69"/>
      <c r="N766" s="69"/>
      <c r="O766" s="71">
        <v>142</v>
      </c>
      <c r="Q766" s="88" t="s">
        <v>1645</v>
      </c>
      <c r="R766" s="89">
        <v>1539.3906668407969</v>
      </c>
      <c r="S766" s="89">
        <v>5120.632107237283</v>
      </c>
      <c r="T766" s="89">
        <f t="shared" si="20"/>
        <v>6660.0227740780801</v>
      </c>
      <c r="X766" s="28" t="s">
        <v>1645</v>
      </c>
      <c r="Y766" s="28">
        <v>142</v>
      </c>
    </row>
    <row r="767" spans="1:25" ht="15" x14ac:dyDescent="0.25">
      <c r="A767" s="64" t="s">
        <v>161</v>
      </c>
      <c r="B767" s="64" t="s">
        <v>162</v>
      </c>
      <c r="C767" s="64" t="s">
        <v>1648</v>
      </c>
      <c r="D767" s="64" t="s">
        <v>1647</v>
      </c>
      <c r="E767" s="66">
        <v>289</v>
      </c>
      <c r="F767" s="67">
        <v>309</v>
      </c>
      <c r="G767" s="86">
        <v>324</v>
      </c>
      <c r="H767" s="72"/>
      <c r="J767" s="69"/>
      <c r="K767" s="69"/>
      <c r="L767" s="69"/>
      <c r="M767" s="69"/>
      <c r="N767" s="69"/>
      <c r="O767" s="71">
        <v>170</v>
      </c>
      <c r="Q767" s="88" t="s">
        <v>1647</v>
      </c>
      <c r="R767" s="89">
        <v>5868.2411319875337</v>
      </c>
      <c r="S767" s="89">
        <v>12631.944679855902</v>
      </c>
      <c r="T767" s="89">
        <f t="shared" si="20"/>
        <v>18500.185811843436</v>
      </c>
      <c r="X767" s="28" t="s">
        <v>1647</v>
      </c>
      <c r="Y767" s="28">
        <v>170</v>
      </c>
    </row>
    <row r="768" spans="1:25" ht="15" x14ac:dyDescent="0.25">
      <c r="A768" s="64" t="s">
        <v>161</v>
      </c>
      <c r="B768" s="64" t="s">
        <v>162</v>
      </c>
      <c r="C768" s="64" t="s">
        <v>1650</v>
      </c>
      <c r="D768" s="64" t="s">
        <v>1649</v>
      </c>
      <c r="E768" s="66">
        <v>196</v>
      </c>
      <c r="F768" s="67">
        <v>197</v>
      </c>
      <c r="G768" s="86">
        <v>218</v>
      </c>
      <c r="H768" s="72"/>
      <c r="J768" s="69"/>
      <c r="K768" s="69"/>
      <c r="L768" s="69"/>
      <c r="M768" s="69"/>
      <c r="N768" s="69"/>
      <c r="O768" s="71">
        <v>110</v>
      </c>
      <c r="Q768" s="88" t="s">
        <v>1649</v>
      </c>
      <c r="R768" s="89">
        <v>4890.9318762318335</v>
      </c>
      <c r="S768" s="89">
        <v>8868.844847037064</v>
      </c>
      <c r="T768" s="89">
        <f t="shared" si="20"/>
        <v>13759.776723268897</v>
      </c>
      <c r="X768" s="28" t="s">
        <v>1649</v>
      </c>
      <c r="Y768" s="28">
        <v>110</v>
      </c>
    </row>
    <row r="769" spans="1:25" ht="15" x14ac:dyDescent="0.25">
      <c r="A769" s="64" t="s">
        <v>161</v>
      </c>
      <c r="B769" s="64" t="s">
        <v>162</v>
      </c>
      <c r="C769" s="64" t="s">
        <v>1210</v>
      </c>
      <c r="D769" s="64" t="s">
        <v>1651</v>
      </c>
      <c r="E769" s="66">
        <v>82</v>
      </c>
      <c r="F769" s="67">
        <v>84</v>
      </c>
      <c r="G769" s="86">
        <v>91</v>
      </c>
      <c r="H769" s="72"/>
      <c r="J769" s="69"/>
      <c r="K769" s="69"/>
      <c r="L769" s="69"/>
      <c r="M769" s="69"/>
      <c r="N769" s="69"/>
      <c r="O769" s="71">
        <v>59</v>
      </c>
      <c r="Q769" s="88" t="s">
        <v>1651</v>
      </c>
      <c r="R769" s="89">
        <v>1650.8367733101982</v>
      </c>
      <c r="S769" s="89">
        <v>4137.4457859663944</v>
      </c>
      <c r="T769" s="89">
        <f t="shared" si="20"/>
        <v>5788.282559276593</v>
      </c>
      <c r="X769" s="28" t="s">
        <v>1651</v>
      </c>
      <c r="Y769" s="28">
        <v>59</v>
      </c>
    </row>
    <row r="770" spans="1:25" ht="15" x14ac:dyDescent="0.25">
      <c r="A770" s="64" t="s">
        <v>161</v>
      </c>
      <c r="B770" s="64" t="s">
        <v>162</v>
      </c>
      <c r="C770" s="64" t="s">
        <v>1653</v>
      </c>
      <c r="D770" s="64" t="s">
        <v>1652</v>
      </c>
      <c r="E770" s="66">
        <v>165</v>
      </c>
      <c r="F770" s="67">
        <v>174</v>
      </c>
      <c r="G770" s="86">
        <v>196</v>
      </c>
      <c r="H770" s="72"/>
      <c r="J770" s="69"/>
      <c r="K770" s="69"/>
      <c r="L770" s="69"/>
      <c r="M770" s="69"/>
      <c r="N770" s="69"/>
      <c r="O770" s="71">
        <v>119</v>
      </c>
      <c r="Q770" s="88" t="s">
        <v>1652</v>
      </c>
      <c r="R770" s="89">
        <v>3852.6127524769058</v>
      </c>
      <c r="S770" s="89">
        <v>8150.5956458174996</v>
      </c>
      <c r="T770" s="89">
        <f t="shared" si="20"/>
        <v>12003.208398294406</v>
      </c>
      <c r="X770" s="28" t="s">
        <v>1652</v>
      </c>
      <c r="Y770" s="28">
        <v>119</v>
      </c>
    </row>
    <row r="771" spans="1:25" ht="15" x14ac:dyDescent="0.25">
      <c r="A771" s="64" t="s">
        <v>161</v>
      </c>
      <c r="B771" s="64" t="s">
        <v>162</v>
      </c>
      <c r="C771" s="64" t="s">
        <v>522</v>
      </c>
      <c r="D771" s="64" t="s">
        <v>1654</v>
      </c>
      <c r="E771" s="66">
        <v>139</v>
      </c>
      <c r="F771" s="67">
        <v>142</v>
      </c>
      <c r="G771" s="86">
        <v>152</v>
      </c>
      <c r="H771" s="72"/>
      <c r="J771" s="69"/>
      <c r="K771" s="69"/>
      <c r="L771" s="69"/>
      <c r="M771" s="69"/>
      <c r="N771" s="69"/>
      <c r="O771" s="71">
        <v>94</v>
      </c>
      <c r="Q771" s="88" t="s">
        <v>1654</v>
      </c>
      <c r="R771" s="89">
        <v>3502.169292514569</v>
      </c>
      <c r="S771" s="89">
        <v>6475.5063967410097</v>
      </c>
      <c r="T771" s="89">
        <f t="shared" ref="T771:T834" si="21">R771+S771</f>
        <v>9977.6756892555786</v>
      </c>
      <c r="X771" s="28" t="s">
        <v>1654</v>
      </c>
      <c r="Y771" s="28">
        <v>94</v>
      </c>
    </row>
    <row r="772" spans="1:25" ht="15" x14ac:dyDescent="0.25">
      <c r="A772" s="64" t="s">
        <v>161</v>
      </c>
      <c r="B772" s="64" t="s">
        <v>162</v>
      </c>
      <c r="C772" s="64" t="s">
        <v>1656</v>
      </c>
      <c r="D772" s="64" t="s">
        <v>1655</v>
      </c>
      <c r="E772" s="66">
        <v>77</v>
      </c>
      <c r="F772" s="67">
        <v>81</v>
      </c>
      <c r="G772" s="86">
        <v>83</v>
      </c>
      <c r="H772" s="72"/>
      <c r="J772" s="69"/>
      <c r="K772" s="69"/>
      <c r="L772" s="69"/>
      <c r="M772" s="69"/>
      <c r="N772" s="69"/>
      <c r="O772" s="71">
        <v>47</v>
      </c>
      <c r="Q772" s="88" t="s">
        <v>1655</v>
      </c>
      <c r="R772" s="89">
        <v>1301.4611867111357</v>
      </c>
      <c r="S772" s="89">
        <v>3029.9726396416454</v>
      </c>
      <c r="T772" s="89">
        <f t="shared" si="21"/>
        <v>4331.4338263527807</v>
      </c>
      <c r="X772" s="28" t="s">
        <v>1655</v>
      </c>
      <c r="Y772" s="28">
        <v>47</v>
      </c>
    </row>
    <row r="773" spans="1:25" ht="15" x14ac:dyDescent="0.25">
      <c r="A773" s="64" t="s">
        <v>161</v>
      </c>
      <c r="B773" s="64" t="s">
        <v>162</v>
      </c>
      <c r="C773" s="64" t="s">
        <v>359</v>
      </c>
      <c r="D773" s="64" t="s">
        <v>1657</v>
      </c>
      <c r="E773" s="66">
        <v>168</v>
      </c>
      <c r="F773" s="67">
        <v>181</v>
      </c>
      <c r="G773" s="86">
        <v>210</v>
      </c>
      <c r="H773" s="72"/>
      <c r="J773" s="69"/>
      <c r="K773" s="69"/>
      <c r="L773" s="69"/>
      <c r="M773" s="69"/>
      <c r="N773" s="69"/>
      <c r="O773" s="71">
        <v>147</v>
      </c>
      <c r="Q773" s="88" t="s">
        <v>1657</v>
      </c>
      <c r="R773" s="89">
        <v>1075.7686851517367</v>
      </c>
      <c r="S773" s="89">
        <v>5413.688764658863</v>
      </c>
      <c r="T773" s="89">
        <f t="shared" si="21"/>
        <v>6489.4574498105994</v>
      </c>
      <c r="X773" s="28" t="s">
        <v>1657</v>
      </c>
      <c r="Y773" s="28">
        <v>147</v>
      </c>
    </row>
    <row r="774" spans="1:25" ht="15" x14ac:dyDescent="0.25">
      <c r="A774" s="64" t="s">
        <v>161</v>
      </c>
      <c r="B774" s="64" t="s">
        <v>162</v>
      </c>
      <c r="C774" s="64" t="s">
        <v>1659</v>
      </c>
      <c r="D774" s="64" t="s">
        <v>1658</v>
      </c>
      <c r="E774" s="66">
        <v>107</v>
      </c>
      <c r="F774" s="67">
        <v>116</v>
      </c>
      <c r="G774" s="86">
        <v>122</v>
      </c>
      <c r="H774" s="72"/>
      <c r="J774" s="69"/>
      <c r="K774" s="69"/>
      <c r="L774" s="69"/>
      <c r="M774" s="69"/>
      <c r="N774" s="69"/>
      <c r="O774" s="71">
        <v>80</v>
      </c>
      <c r="Q774" s="88" t="s">
        <v>1658</v>
      </c>
      <c r="R774" s="89">
        <v>1683.7049925573583</v>
      </c>
      <c r="S774" s="89">
        <v>4955.479322375636</v>
      </c>
      <c r="T774" s="89">
        <f t="shared" si="21"/>
        <v>6639.1843149329943</v>
      </c>
      <c r="X774" s="28" t="s">
        <v>1658</v>
      </c>
      <c r="Y774" s="28">
        <v>80</v>
      </c>
    </row>
    <row r="775" spans="1:25" ht="15" x14ac:dyDescent="0.25">
      <c r="A775" s="64" t="s">
        <v>161</v>
      </c>
      <c r="B775" s="64" t="s">
        <v>162</v>
      </c>
      <c r="C775" s="64" t="s">
        <v>1661</v>
      </c>
      <c r="D775" s="64" t="s">
        <v>1660</v>
      </c>
      <c r="E775" s="66">
        <v>61</v>
      </c>
      <c r="F775" s="67">
        <v>65</v>
      </c>
      <c r="G775" s="86">
        <v>73</v>
      </c>
      <c r="H775" s="72"/>
      <c r="J775" s="69"/>
      <c r="K775" s="69"/>
      <c r="L775" s="69"/>
      <c r="M775" s="69"/>
      <c r="N775" s="69"/>
      <c r="O775" s="71">
        <v>43</v>
      </c>
      <c r="Q775" s="88" t="s">
        <v>1660</v>
      </c>
      <c r="R775" s="89">
        <v>1461.419482792784</v>
      </c>
      <c r="S775" s="89">
        <v>3284.1368317726983</v>
      </c>
      <c r="T775" s="89">
        <f t="shared" si="21"/>
        <v>4745.5563145654824</v>
      </c>
      <c r="X775" s="28" t="s">
        <v>1660</v>
      </c>
      <c r="Y775" s="28">
        <v>43</v>
      </c>
    </row>
    <row r="776" spans="1:25" ht="15" x14ac:dyDescent="0.25">
      <c r="A776" s="64" t="s">
        <v>161</v>
      </c>
      <c r="B776" s="64" t="s">
        <v>162</v>
      </c>
      <c r="C776" s="64" t="s">
        <v>1663</v>
      </c>
      <c r="D776" s="64" t="s">
        <v>1662</v>
      </c>
      <c r="E776" s="66">
        <v>162</v>
      </c>
      <c r="F776" s="67">
        <v>165</v>
      </c>
      <c r="G776" s="86">
        <v>179</v>
      </c>
      <c r="H776" s="72"/>
      <c r="J776" s="69"/>
      <c r="K776" s="69"/>
      <c r="L776" s="69"/>
      <c r="M776" s="69"/>
      <c r="N776" s="69"/>
      <c r="O776" s="71">
        <v>102</v>
      </c>
      <c r="Q776" s="88" t="s">
        <v>1662</v>
      </c>
      <c r="R776" s="89">
        <v>3637.8825808701245</v>
      </c>
      <c r="S776" s="89">
        <v>8127.1196281391203</v>
      </c>
      <c r="T776" s="89">
        <f t="shared" si="21"/>
        <v>11765.002209009244</v>
      </c>
      <c r="X776" s="28" t="s">
        <v>1662</v>
      </c>
      <c r="Y776" s="28">
        <v>102</v>
      </c>
    </row>
    <row r="777" spans="1:25" ht="15" x14ac:dyDescent="0.25">
      <c r="A777" s="64" t="s">
        <v>161</v>
      </c>
      <c r="B777" s="64" t="s">
        <v>162</v>
      </c>
      <c r="C777" s="64" t="s">
        <v>1665</v>
      </c>
      <c r="D777" s="64" t="s">
        <v>1664</v>
      </c>
      <c r="E777" s="66">
        <v>90</v>
      </c>
      <c r="F777" s="67">
        <v>95</v>
      </c>
      <c r="G777" s="86">
        <v>108</v>
      </c>
      <c r="H777" s="72"/>
      <c r="J777" s="69"/>
      <c r="K777" s="69"/>
      <c r="L777" s="69"/>
      <c r="M777" s="69"/>
      <c r="N777" s="69"/>
      <c r="O777" s="71">
        <v>79</v>
      </c>
      <c r="Q777" s="88" t="s">
        <v>1664</v>
      </c>
      <c r="R777" s="89">
        <v>2373.092813243607</v>
      </c>
      <c r="S777" s="89">
        <v>5995.9701198617113</v>
      </c>
      <c r="T777" s="89">
        <f t="shared" si="21"/>
        <v>8369.0629331053187</v>
      </c>
      <c r="X777" s="28" t="s">
        <v>1664</v>
      </c>
      <c r="Y777" s="28">
        <v>79</v>
      </c>
    </row>
    <row r="778" spans="1:25" ht="15" x14ac:dyDescent="0.25">
      <c r="A778" s="64" t="s">
        <v>161</v>
      </c>
      <c r="B778" s="64" t="s">
        <v>162</v>
      </c>
      <c r="C778" s="64" t="s">
        <v>1667</v>
      </c>
      <c r="D778" s="64" t="s">
        <v>1666</v>
      </c>
      <c r="E778" s="66">
        <v>3337</v>
      </c>
      <c r="F778" s="67">
        <v>3459</v>
      </c>
      <c r="G778" s="86">
        <v>3569</v>
      </c>
      <c r="H778" s="72"/>
      <c r="J778" s="69"/>
      <c r="K778" s="69"/>
      <c r="L778" s="69"/>
      <c r="M778" s="69"/>
      <c r="N778" s="69"/>
      <c r="O778" s="71">
        <v>2477</v>
      </c>
      <c r="Q778" s="88" t="s">
        <v>1666</v>
      </c>
      <c r="R778" s="89">
        <v>29150.773907281164</v>
      </c>
      <c r="S778" s="89">
        <v>109854.7695200508</v>
      </c>
      <c r="T778" s="89">
        <f t="shared" si="21"/>
        <v>139005.54342733196</v>
      </c>
      <c r="X778" s="28" t="s">
        <v>1666</v>
      </c>
      <c r="Y778" s="28">
        <v>2477</v>
      </c>
    </row>
    <row r="779" spans="1:25" ht="15" x14ac:dyDescent="0.25">
      <c r="A779" s="64" t="s">
        <v>161</v>
      </c>
      <c r="B779" s="64" t="s">
        <v>162</v>
      </c>
      <c r="C779" s="64" t="s">
        <v>1669</v>
      </c>
      <c r="D779" s="64" t="s">
        <v>1668</v>
      </c>
      <c r="E779" s="66">
        <v>463</v>
      </c>
      <c r="F779" s="67">
        <v>483</v>
      </c>
      <c r="G779" s="86">
        <v>579</v>
      </c>
      <c r="H779" s="72"/>
      <c r="J779" s="69"/>
      <c r="K779" s="69"/>
      <c r="L779" s="69"/>
      <c r="M779" s="69"/>
      <c r="N779" s="69"/>
      <c r="O779" s="71">
        <v>286</v>
      </c>
      <c r="Q779" s="88" t="s">
        <v>1668</v>
      </c>
      <c r="R779" s="89">
        <v>9516.1987140350921</v>
      </c>
      <c r="S779" s="89">
        <v>20354.58768345783</v>
      </c>
      <c r="T779" s="89">
        <f t="shared" si="21"/>
        <v>29870.786397492921</v>
      </c>
      <c r="X779" s="28" t="s">
        <v>1668</v>
      </c>
      <c r="Y779" s="28">
        <v>286</v>
      </c>
    </row>
    <row r="780" spans="1:25" ht="15" x14ac:dyDescent="0.25">
      <c r="A780" s="64" t="s">
        <v>161</v>
      </c>
      <c r="B780" s="64" t="s">
        <v>162</v>
      </c>
      <c r="C780" s="64" t="s">
        <v>1671</v>
      </c>
      <c r="D780" s="64" t="s">
        <v>1670</v>
      </c>
      <c r="E780" s="66">
        <v>101</v>
      </c>
      <c r="F780" s="67">
        <v>105</v>
      </c>
      <c r="G780" s="86">
        <v>122</v>
      </c>
      <c r="H780" s="72"/>
      <c r="J780" s="69"/>
      <c r="K780" s="69"/>
      <c r="L780" s="69"/>
      <c r="M780" s="69"/>
      <c r="N780" s="69"/>
      <c r="O780" s="71">
        <v>69</v>
      </c>
      <c r="Q780" s="88" t="s">
        <v>1670</v>
      </c>
      <c r="R780" s="89">
        <v>2299.7305835453103</v>
      </c>
      <c r="S780" s="89">
        <v>4916.0146966333641</v>
      </c>
      <c r="T780" s="89">
        <f t="shared" si="21"/>
        <v>7215.7452801786749</v>
      </c>
      <c r="X780" s="28" t="s">
        <v>1670</v>
      </c>
      <c r="Y780" s="28">
        <v>69</v>
      </c>
    </row>
    <row r="781" spans="1:25" ht="15" x14ac:dyDescent="0.25">
      <c r="A781" s="78" t="s">
        <v>165</v>
      </c>
      <c r="B781" s="78" t="s">
        <v>1672</v>
      </c>
      <c r="C781" s="78" t="s">
        <v>1674</v>
      </c>
      <c r="D781" s="78" t="s">
        <v>1673</v>
      </c>
      <c r="E781" s="66">
        <v>11246</v>
      </c>
      <c r="F781" s="67">
        <v>11443</v>
      </c>
      <c r="G781" s="86">
        <v>11394</v>
      </c>
      <c r="H781" s="72"/>
      <c r="J781" s="69"/>
      <c r="K781" s="69"/>
      <c r="L781" s="69"/>
      <c r="M781" s="69"/>
      <c r="N781" s="69"/>
      <c r="O781" s="71">
        <v>5953</v>
      </c>
      <c r="Q781" s="88" t="s">
        <v>1673</v>
      </c>
      <c r="R781" s="89">
        <v>200653.3365251658</v>
      </c>
      <c r="S781" s="89">
        <v>350090.76306238153</v>
      </c>
      <c r="T781" s="89">
        <f t="shared" si="21"/>
        <v>550744.09958754736</v>
      </c>
      <c r="X781" s="28" t="s">
        <v>1673</v>
      </c>
      <c r="Y781" s="28">
        <v>5953</v>
      </c>
    </row>
    <row r="782" spans="1:25" ht="15" x14ac:dyDescent="0.25">
      <c r="A782" s="78" t="s">
        <v>165</v>
      </c>
      <c r="B782" s="78" t="s">
        <v>1672</v>
      </c>
      <c r="C782" s="78" t="s">
        <v>1676</v>
      </c>
      <c r="D782" s="78" t="s">
        <v>1675</v>
      </c>
      <c r="E782" s="66">
        <v>522</v>
      </c>
      <c r="F782" s="67">
        <v>556</v>
      </c>
      <c r="G782" s="86">
        <v>610</v>
      </c>
      <c r="H782" s="72"/>
      <c r="J782" s="69"/>
      <c r="K782" s="69"/>
      <c r="L782" s="69"/>
      <c r="M782" s="69"/>
      <c r="N782" s="69"/>
      <c r="O782" s="71">
        <v>327</v>
      </c>
      <c r="Q782" s="88" t="s">
        <v>1675</v>
      </c>
      <c r="R782" s="89">
        <v>4863.1194877071648</v>
      </c>
      <c r="S782" s="89">
        <v>14470.755079210656</v>
      </c>
      <c r="T782" s="89">
        <f t="shared" si="21"/>
        <v>19333.874566917821</v>
      </c>
      <c r="X782" s="28" t="s">
        <v>1675</v>
      </c>
      <c r="Y782" s="28">
        <v>327</v>
      </c>
    </row>
    <row r="783" spans="1:25" ht="15" x14ac:dyDescent="0.25">
      <c r="A783" s="78" t="s">
        <v>165</v>
      </c>
      <c r="B783" s="78" t="s">
        <v>1672</v>
      </c>
      <c r="C783" s="78" t="s">
        <v>1678</v>
      </c>
      <c r="D783" s="78" t="s">
        <v>1677</v>
      </c>
      <c r="E783" s="66">
        <v>104</v>
      </c>
      <c r="F783" s="67">
        <v>116</v>
      </c>
      <c r="G783" s="86">
        <v>131</v>
      </c>
      <c r="H783" s="72"/>
      <c r="J783" s="69"/>
      <c r="K783" s="69"/>
      <c r="L783" s="69"/>
      <c r="M783" s="69"/>
      <c r="N783" s="69"/>
      <c r="O783" s="71">
        <v>86</v>
      </c>
      <c r="Q783" s="88" t="s">
        <v>1677</v>
      </c>
      <c r="R783" s="89">
        <v>1713.6572242541022</v>
      </c>
      <c r="S783" s="89">
        <v>4246.0024257801315</v>
      </c>
      <c r="T783" s="89">
        <f t="shared" si="21"/>
        <v>5959.6596500342339</v>
      </c>
      <c r="X783" s="28" t="s">
        <v>1677</v>
      </c>
      <c r="Y783" s="28">
        <v>86</v>
      </c>
    </row>
    <row r="784" spans="1:25" ht="15" x14ac:dyDescent="0.25">
      <c r="A784" s="78" t="s">
        <v>165</v>
      </c>
      <c r="B784" s="78" t="s">
        <v>1672</v>
      </c>
      <c r="C784" s="78" t="s">
        <v>1680</v>
      </c>
      <c r="D784" s="78" t="s">
        <v>1679</v>
      </c>
      <c r="E784" s="66">
        <v>109</v>
      </c>
      <c r="F784" s="67">
        <v>109</v>
      </c>
      <c r="G784" s="86">
        <v>110</v>
      </c>
      <c r="H784" s="72"/>
      <c r="J784" s="69"/>
      <c r="K784" s="69"/>
      <c r="L784" s="69"/>
      <c r="M784" s="69"/>
      <c r="N784" s="69"/>
      <c r="O784" s="71">
        <v>65</v>
      </c>
      <c r="Q784" s="88" t="s">
        <v>1679</v>
      </c>
      <c r="R784" s="89">
        <v>1342.6961985333796</v>
      </c>
      <c r="S784" s="89">
        <v>3816.4282511332767</v>
      </c>
      <c r="T784" s="89">
        <f t="shared" si="21"/>
        <v>5159.1244496666568</v>
      </c>
      <c r="X784" s="28" t="s">
        <v>1679</v>
      </c>
      <c r="Y784" s="28">
        <v>65</v>
      </c>
    </row>
    <row r="785" spans="1:25" ht="15" x14ac:dyDescent="0.25">
      <c r="A785" s="78" t="s">
        <v>165</v>
      </c>
      <c r="B785" s="78" t="s">
        <v>1672</v>
      </c>
      <c r="C785" s="78" t="s">
        <v>1682</v>
      </c>
      <c r="D785" s="78" t="s">
        <v>1681</v>
      </c>
      <c r="E785" s="66">
        <v>95</v>
      </c>
      <c r="F785" s="67">
        <v>96</v>
      </c>
      <c r="G785" s="86">
        <v>96</v>
      </c>
      <c r="H785" s="72"/>
      <c r="J785" s="69"/>
      <c r="K785" s="69"/>
      <c r="L785" s="69"/>
      <c r="M785" s="69"/>
      <c r="N785" s="69"/>
      <c r="O785" s="71">
        <v>68</v>
      </c>
      <c r="Q785" s="88" t="s">
        <v>1681</v>
      </c>
      <c r="R785" s="89">
        <v>690.36810068377429</v>
      </c>
      <c r="S785" s="89">
        <v>2684.984494580588</v>
      </c>
      <c r="T785" s="89">
        <f t="shared" si="21"/>
        <v>3375.3525952643622</v>
      </c>
      <c r="X785" s="28" t="s">
        <v>1681</v>
      </c>
      <c r="Y785" s="28">
        <v>68</v>
      </c>
    </row>
    <row r="786" spans="1:25" ht="15" x14ac:dyDescent="0.25">
      <c r="A786" s="78" t="s">
        <v>165</v>
      </c>
      <c r="B786" s="78" t="s">
        <v>1672</v>
      </c>
      <c r="C786" s="78" t="s">
        <v>1684</v>
      </c>
      <c r="D786" s="78" t="s">
        <v>1683</v>
      </c>
      <c r="E786" s="66">
        <v>33</v>
      </c>
      <c r="F786" s="67">
        <v>37</v>
      </c>
      <c r="G786" s="86">
        <v>44</v>
      </c>
      <c r="H786" s="72"/>
      <c r="J786" s="69"/>
      <c r="K786" s="69"/>
      <c r="L786" s="69"/>
      <c r="M786" s="69"/>
      <c r="N786" s="69"/>
      <c r="O786" s="71">
        <v>23</v>
      </c>
      <c r="Q786" s="88" t="s">
        <v>1683</v>
      </c>
      <c r="R786" s="89">
        <v>602.24689216117804</v>
      </c>
      <c r="S786" s="89">
        <v>1245.3893563021611</v>
      </c>
      <c r="T786" s="89">
        <f t="shared" si="21"/>
        <v>1847.6362484633391</v>
      </c>
      <c r="X786" s="28" t="s">
        <v>1683</v>
      </c>
      <c r="Y786" s="28">
        <v>23</v>
      </c>
    </row>
    <row r="787" spans="1:25" ht="15" x14ac:dyDescent="0.25">
      <c r="A787" s="78" t="s">
        <v>165</v>
      </c>
      <c r="B787" s="78" t="s">
        <v>1672</v>
      </c>
      <c r="C787" s="78" t="s">
        <v>1686</v>
      </c>
      <c r="D787" s="78" t="s">
        <v>1685</v>
      </c>
      <c r="E787" s="66">
        <v>131</v>
      </c>
      <c r="F787" s="67">
        <v>133</v>
      </c>
      <c r="G787" s="86">
        <v>144</v>
      </c>
      <c r="H787" s="72"/>
      <c r="J787" s="69"/>
      <c r="K787" s="69"/>
      <c r="L787" s="69"/>
      <c r="M787" s="69"/>
      <c r="N787" s="69"/>
      <c r="O787" s="71">
        <v>107</v>
      </c>
      <c r="Q787" s="88" t="s">
        <v>1685</v>
      </c>
      <c r="R787" s="89">
        <v>1456.6814240412359</v>
      </c>
      <c r="S787" s="89">
        <v>4546.2439126071495</v>
      </c>
      <c r="T787" s="89">
        <f t="shared" si="21"/>
        <v>6002.9253366483854</v>
      </c>
      <c r="X787" s="28" t="s">
        <v>1685</v>
      </c>
      <c r="Y787" s="28">
        <v>107</v>
      </c>
    </row>
    <row r="788" spans="1:25" ht="15" x14ac:dyDescent="0.25">
      <c r="A788" s="78" t="s">
        <v>165</v>
      </c>
      <c r="B788" s="78" t="s">
        <v>1672</v>
      </c>
      <c r="C788" s="78" t="s">
        <v>1688</v>
      </c>
      <c r="D788" s="78" t="s">
        <v>1687</v>
      </c>
      <c r="E788" s="66">
        <v>222</v>
      </c>
      <c r="F788" s="67">
        <v>216</v>
      </c>
      <c r="G788" s="86">
        <v>217</v>
      </c>
      <c r="H788" s="72"/>
      <c r="J788" s="69"/>
      <c r="K788" s="69"/>
      <c r="L788" s="69"/>
      <c r="M788" s="69"/>
      <c r="N788" s="69"/>
      <c r="O788" s="71">
        <v>152</v>
      </c>
      <c r="Q788" s="88" t="s">
        <v>1687</v>
      </c>
      <c r="R788" s="89">
        <v>2925.8719578589839</v>
      </c>
      <c r="S788" s="89">
        <v>8090.0056512965293</v>
      </c>
      <c r="T788" s="89">
        <f t="shared" si="21"/>
        <v>11015.877609155514</v>
      </c>
      <c r="X788" s="28" t="s">
        <v>1687</v>
      </c>
      <c r="Y788" s="28">
        <v>152</v>
      </c>
    </row>
    <row r="789" spans="1:25" ht="15" x14ac:dyDescent="0.25">
      <c r="A789" s="78" t="s">
        <v>165</v>
      </c>
      <c r="B789" s="78" t="s">
        <v>1672</v>
      </c>
      <c r="C789" s="78" t="s">
        <v>1690</v>
      </c>
      <c r="D789" s="78" t="s">
        <v>1689</v>
      </c>
      <c r="E789" s="66">
        <v>160</v>
      </c>
      <c r="F789" s="67">
        <v>155</v>
      </c>
      <c r="G789" s="86">
        <v>169</v>
      </c>
      <c r="H789" s="72"/>
      <c r="J789" s="69"/>
      <c r="K789" s="69"/>
      <c r="L789" s="69"/>
      <c r="M789" s="69"/>
      <c r="N789" s="69"/>
      <c r="O789" s="71">
        <v>107</v>
      </c>
      <c r="Q789" s="88" t="s">
        <v>1689</v>
      </c>
      <c r="R789" s="89">
        <v>1832.428418715514</v>
      </c>
      <c r="S789" s="89">
        <v>5308.1813571548955</v>
      </c>
      <c r="T789" s="89">
        <f t="shared" si="21"/>
        <v>7140.6097758704091</v>
      </c>
      <c r="X789" s="28" t="s">
        <v>1689</v>
      </c>
      <c r="Y789" s="28">
        <v>107</v>
      </c>
    </row>
    <row r="790" spans="1:25" ht="15" x14ac:dyDescent="0.25">
      <c r="A790" s="78" t="s">
        <v>165</v>
      </c>
      <c r="B790" s="78" t="s">
        <v>1672</v>
      </c>
      <c r="C790" s="78" t="s">
        <v>1692</v>
      </c>
      <c r="D790" s="78" t="s">
        <v>1691</v>
      </c>
      <c r="E790" s="66">
        <v>377</v>
      </c>
      <c r="F790" s="67">
        <v>388</v>
      </c>
      <c r="G790" s="86">
        <v>389</v>
      </c>
      <c r="H790" s="72"/>
      <c r="J790" s="69"/>
      <c r="K790" s="69"/>
      <c r="L790" s="69"/>
      <c r="M790" s="69"/>
      <c r="N790" s="69"/>
      <c r="O790" s="71">
        <v>209</v>
      </c>
      <c r="Q790" s="88" t="s">
        <v>1691</v>
      </c>
      <c r="R790" s="89">
        <v>2700.0316344396842</v>
      </c>
      <c r="S790" s="89">
        <v>8116.7552087606728</v>
      </c>
      <c r="T790" s="89">
        <f t="shared" si="21"/>
        <v>10816.786843200356</v>
      </c>
      <c r="X790" s="28" t="s">
        <v>1691</v>
      </c>
      <c r="Y790" s="28">
        <v>209</v>
      </c>
    </row>
    <row r="791" spans="1:25" ht="15" x14ac:dyDescent="0.25">
      <c r="A791" s="78" t="s">
        <v>165</v>
      </c>
      <c r="B791" s="78" t="s">
        <v>1672</v>
      </c>
      <c r="C791" s="78" t="s">
        <v>1694</v>
      </c>
      <c r="D791" s="78" t="s">
        <v>1693</v>
      </c>
      <c r="E791" s="66">
        <v>75</v>
      </c>
      <c r="F791" s="67">
        <v>84</v>
      </c>
      <c r="G791" s="86">
        <v>103</v>
      </c>
      <c r="H791" s="72"/>
      <c r="J791" s="69"/>
      <c r="K791" s="69"/>
      <c r="L791" s="69"/>
      <c r="M791" s="69"/>
      <c r="N791" s="69"/>
      <c r="O791" s="71">
        <v>72</v>
      </c>
      <c r="Q791" s="88" t="s">
        <v>1693</v>
      </c>
      <c r="R791" s="89">
        <v>1663.601192914173</v>
      </c>
      <c r="S791" s="89">
        <v>3586.9782311266254</v>
      </c>
      <c r="T791" s="89">
        <f t="shared" si="21"/>
        <v>5250.5794240407986</v>
      </c>
      <c r="X791" s="28" t="s">
        <v>1693</v>
      </c>
      <c r="Y791" s="28">
        <v>72</v>
      </c>
    </row>
    <row r="792" spans="1:25" ht="15" x14ac:dyDescent="0.25">
      <c r="A792" s="78" t="s">
        <v>165</v>
      </c>
      <c r="B792" s="78" t="s">
        <v>1672</v>
      </c>
      <c r="C792" s="78" t="s">
        <v>1696</v>
      </c>
      <c r="D792" s="78" t="s">
        <v>1695</v>
      </c>
      <c r="E792" s="66">
        <v>62</v>
      </c>
      <c r="F792" s="67">
        <v>62</v>
      </c>
      <c r="G792" s="86">
        <v>60</v>
      </c>
      <c r="H792" s="72"/>
      <c r="J792" s="69"/>
      <c r="K792" s="69"/>
      <c r="L792" s="69"/>
      <c r="M792" s="69"/>
      <c r="N792" s="69"/>
      <c r="O792" s="71">
        <v>34</v>
      </c>
      <c r="Q792" s="88" t="s">
        <v>1695</v>
      </c>
      <c r="R792" s="89">
        <v>997.00970689635767</v>
      </c>
      <c r="S792" s="89">
        <v>2065.7220452415463</v>
      </c>
      <c r="T792" s="89">
        <f t="shared" si="21"/>
        <v>3062.7317521379041</v>
      </c>
      <c r="X792" s="28" t="s">
        <v>1695</v>
      </c>
      <c r="Y792" s="28">
        <v>34</v>
      </c>
    </row>
    <row r="793" spans="1:25" ht="15" x14ac:dyDescent="0.25">
      <c r="A793" s="78" t="s">
        <v>165</v>
      </c>
      <c r="B793" s="78" t="s">
        <v>1672</v>
      </c>
      <c r="C793" s="78" t="s">
        <v>1698</v>
      </c>
      <c r="D793" s="78" t="s">
        <v>1697</v>
      </c>
      <c r="E793" s="66">
        <v>229</v>
      </c>
      <c r="F793" s="67">
        <v>234</v>
      </c>
      <c r="G793" s="86">
        <v>243</v>
      </c>
      <c r="H793" s="72"/>
      <c r="J793" s="69"/>
      <c r="K793" s="69"/>
      <c r="L793" s="69"/>
      <c r="M793" s="69"/>
      <c r="N793" s="69"/>
      <c r="O793" s="71">
        <v>144</v>
      </c>
      <c r="Q793" s="88" t="s">
        <v>1697</v>
      </c>
      <c r="R793" s="89">
        <v>2202.5542852926264</v>
      </c>
      <c r="S793" s="89">
        <v>5687.3792823805197</v>
      </c>
      <c r="T793" s="89">
        <f t="shared" si="21"/>
        <v>7889.9335676731462</v>
      </c>
      <c r="X793" s="28" t="s">
        <v>1697</v>
      </c>
      <c r="Y793" s="28">
        <v>144</v>
      </c>
    </row>
    <row r="794" spans="1:25" ht="15" x14ac:dyDescent="0.25">
      <c r="A794" s="78" t="s">
        <v>165</v>
      </c>
      <c r="B794" s="78" t="s">
        <v>1672</v>
      </c>
      <c r="C794" s="78" t="s">
        <v>1700</v>
      </c>
      <c r="D794" s="78" t="s">
        <v>1699</v>
      </c>
      <c r="E794" s="66">
        <v>472</v>
      </c>
      <c r="F794" s="67">
        <v>468</v>
      </c>
      <c r="G794" s="86">
        <v>453</v>
      </c>
      <c r="H794" s="72"/>
      <c r="J794" s="69"/>
      <c r="K794" s="69"/>
      <c r="L794" s="69"/>
      <c r="M794" s="69"/>
      <c r="N794" s="69"/>
      <c r="O794" s="71">
        <v>250</v>
      </c>
      <c r="Q794" s="88" t="s">
        <v>1699</v>
      </c>
      <c r="R794" s="89">
        <v>1722.6125898836735</v>
      </c>
      <c r="S794" s="89">
        <v>8999.3041804582972</v>
      </c>
      <c r="T794" s="89">
        <f t="shared" si="21"/>
        <v>10721.91677034197</v>
      </c>
      <c r="X794" s="28" t="s">
        <v>1699</v>
      </c>
      <c r="Y794" s="28">
        <v>250</v>
      </c>
    </row>
    <row r="795" spans="1:25" ht="15" x14ac:dyDescent="0.25">
      <c r="A795" s="78" t="s">
        <v>165</v>
      </c>
      <c r="B795" s="78" t="s">
        <v>1672</v>
      </c>
      <c r="C795" s="78" t="s">
        <v>1702</v>
      </c>
      <c r="D795" s="78" t="s">
        <v>1701</v>
      </c>
      <c r="E795" s="66">
        <v>489</v>
      </c>
      <c r="F795" s="67">
        <v>508</v>
      </c>
      <c r="G795" s="86">
        <v>500</v>
      </c>
      <c r="H795" s="72"/>
      <c r="J795" s="69"/>
      <c r="K795" s="69"/>
      <c r="L795" s="69"/>
      <c r="M795" s="69"/>
      <c r="N795" s="69"/>
      <c r="O795" s="71">
        <v>262</v>
      </c>
      <c r="Q795" s="88" t="s">
        <v>1701</v>
      </c>
      <c r="R795" s="89">
        <v>4381.8646310033246</v>
      </c>
      <c r="S795" s="89">
        <v>12860.210566829224</v>
      </c>
      <c r="T795" s="89">
        <f t="shared" si="21"/>
        <v>17242.07519783255</v>
      </c>
      <c r="X795" s="28" t="s">
        <v>1701</v>
      </c>
      <c r="Y795" s="28">
        <v>262</v>
      </c>
    </row>
    <row r="796" spans="1:25" ht="15" x14ac:dyDescent="0.25">
      <c r="A796" s="78" t="s">
        <v>165</v>
      </c>
      <c r="B796" s="78" t="s">
        <v>1672</v>
      </c>
      <c r="C796" s="78" t="s">
        <v>1704</v>
      </c>
      <c r="D796" s="78" t="s">
        <v>1703</v>
      </c>
      <c r="E796" s="66">
        <v>65</v>
      </c>
      <c r="F796" s="67">
        <v>71</v>
      </c>
      <c r="G796" s="86">
        <v>74</v>
      </c>
      <c r="H796" s="72"/>
      <c r="J796" s="69"/>
      <c r="K796" s="69"/>
      <c r="L796" s="69"/>
      <c r="M796" s="69"/>
      <c r="N796" s="69"/>
      <c r="O796" s="71">
        <v>52</v>
      </c>
      <c r="Q796" s="88" t="s">
        <v>1703</v>
      </c>
      <c r="R796" s="89">
        <v>1174.0696739432376</v>
      </c>
      <c r="S796" s="89">
        <v>3471.8397496978296</v>
      </c>
      <c r="T796" s="89">
        <f t="shared" si="21"/>
        <v>4645.9094236410674</v>
      </c>
      <c r="X796" s="28" t="s">
        <v>1703</v>
      </c>
      <c r="Y796" s="28">
        <v>52</v>
      </c>
    </row>
    <row r="797" spans="1:25" ht="15" x14ac:dyDescent="0.25">
      <c r="A797" s="78" t="s">
        <v>165</v>
      </c>
      <c r="B797" s="78" t="s">
        <v>1672</v>
      </c>
      <c r="C797" s="78" t="s">
        <v>1706</v>
      </c>
      <c r="D797" s="78" t="s">
        <v>1705</v>
      </c>
      <c r="E797" s="66">
        <v>215</v>
      </c>
      <c r="F797" s="67">
        <v>233</v>
      </c>
      <c r="G797" s="86">
        <v>239</v>
      </c>
      <c r="H797" s="72"/>
      <c r="J797" s="69"/>
      <c r="K797" s="69"/>
      <c r="L797" s="69"/>
      <c r="M797" s="69"/>
      <c r="N797" s="69"/>
      <c r="O797" s="71">
        <v>126</v>
      </c>
      <c r="Q797" s="88" t="s">
        <v>1705</v>
      </c>
      <c r="R797" s="89">
        <v>1129.7487939952578</v>
      </c>
      <c r="S797" s="89">
        <v>4284.2734650122093</v>
      </c>
      <c r="T797" s="89">
        <f t="shared" si="21"/>
        <v>5414.0222590074673</v>
      </c>
      <c r="X797" s="28" t="s">
        <v>1705</v>
      </c>
      <c r="Y797" s="28">
        <v>126</v>
      </c>
    </row>
    <row r="798" spans="1:25" ht="15" x14ac:dyDescent="0.25">
      <c r="A798" s="78" t="s">
        <v>165</v>
      </c>
      <c r="B798" s="78" t="s">
        <v>1672</v>
      </c>
      <c r="C798" s="78" t="s">
        <v>1708</v>
      </c>
      <c r="D798" s="78" t="s">
        <v>1707</v>
      </c>
      <c r="E798" s="66">
        <v>37</v>
      </c>
      <c r="F798" s="67">
        <v>43</v>
      </c>
      <c r="G798" s="86">
        <v>48</v>
      </c>
      <c r="H798" s="72"/>
      <c r="J798" s="69"/>
      <c r="K798" s="69"/>
      <c r="L798" s="69"/>
      <c r="M798" s="69"/>
      <c r="N798" s="69"/>
      <c r="O798" s="71">
        <v>52</v>
      </c>
      <c r="Q798" s="88" t="s">
        <v>1707</v>
      </c>
      <c r="R798" s="89">
        <v>1064.8056194131091</v>
      </c>
      <c r="S798" s="89">
        <v>3172.921618483595</v>
      </c>
      <c r="T798" s="89">
        <f t="shared" si="21"/>
        <v>4237.7272378967045</v>
      </c>
      <c r="X798" s="28" t="s">
        <v>1707</v>
      </c>
      <c r="Y798" s="28">
        <v>52</v>
      </c>
    </row>
    <row r="799" spans="1:25" ht="15" x14ac:dyDescent="0.25">
      <c r="A799" s="78" t="s">
        <v>165</v>
      </c>
      <c r="B799" s="78" t="s">
        <v>1672</v>
      </c>
      <c r="C799" s="78" t="s">
        <v>1710</v>
      </c>
      <c r="D799" s="78" t="s">
        <v>1709</v>
      </c>
      <c r="E799" s="66">
        <v>65</v>
      </c>
      <c r="F799" s="67">
        <v>66</v>
      </c>
      <c r="G799" s="86">
        <v>79</v>
      </c>
      <c r="H799" s="72"/>
      <c r="J799" s="69"/>
      <c r="K799" s="69"/>
      <c r="L799" s="69"/>
      <c r="M799" s="69"/>
      <c r="N799" s="69"/>
      <c r="O799" s="71">
        <v>57</v>
      </c>
      <c r="Q799" s="88" t="s">
        <v>1709</v>
      </c>
      <c r="R799" s="89">
        <v>1228.778763992751</v>
      </c>
      <c r="S799" s="89">
        <v>2747.9620726724902</v>
      </c>
      <c r="T799" s="89">
        <f t="shared" si="21"/>
        <v>3976.7408366652412</v>
      </c>
      <c r="X799" s="28" t="s">
        <v>1709</v>
      </c>
      <c r="Y799" s="28">
        <v>57</v>
      </c>
    </row>
    <row r="800" spans="1:25" ht="15" x14ac:dyDescent="0.25">
      <c r="A800" s="78" t="s">
        <v>165</v>
      </c>
      <c r="B800" s="78" t="s">
        <v>1672</v>
      </c>
      <c r="C800" s="78" t="s">
        <v>1712</v>
      </c>
      <c r="D800" s="78" t="s">
        <v>1711</v>
      </c>
      <c r="E800" s="66">
        <v>197</v>
      </c>
      <c r="F800" s="67">
        <v>204</v>
      </c>
      <c r="G800" s="86">
        <v>207</v>
      </c>
      <c r="H800" s="72"/>
      <c r="J800" s="69"/>
      <c r="K800" s="69"/>
      <c r="L800" s="69"/>
      <c r="M800" s="69"/>
      <c r="N800" s="69"/>
      <c r="O800" s="71">
        <v>136</v>
      </c>
      <c r="Q800" s="88" t="s">
        <v>1711</v>
      </c>
      <c r="R800" s="89">
        <v>1217.9694576632639</v>
      </c>
      <c r="S800" s="89">
        <v>5067.0507848710449</v>
      </c>
      <c r="T800" s="89">
        <f t="shared" si="21"/>
        <v>6285.0202425343086</v>
      </c>
      <c r="X800" s="28" t="s">
        <v>1711</v>
      </c>
      <c r="Y800" s="28">
        <v>136</v>
      </c>
    </row>
    <row r="801" spans="1:25" ht="15" x14ac:dyDescent="0.25">
      <c r="A801" s="78" t="s">
        <v>165</v>
      </c>
      <c r="B801" s="78" t="s">
        <v>1672</v>
      </c>
      <c r="C801" s="78" t="s">
        <v>1714</v>
      </c>
      <c r="D801" s="78" t="s">
        <v>1713</v>
      </c>
      <c r="E801" s="66">
        <v>132</v>
      </c>
      <c r="F801" s="67">
        <v>140</v>
      </c>
      <c r="G801" s="86">
        <v>152</v>
      </c>
      <c r="H801" s="72"/>
      <c r="J801" s="69"/>
      <c r="K801" s="69"/>
      <c r="L801" s="69"/>
      <c r="M801" s="69"/>
      <c r="N801" s="69"/>
      <c r="O801" s="71">
        <v>78</v>
      </c>
      <c r="Q801" s="88" t="s">
        <v>1713</v>
      </c>
      <c r="R801" s="89">
        <v>1283.7216170550851</v>
      </c>
      <c r="S801" s="89">
        <v>3345.356648582675</v>
      </c>
      <c r="T801" s="89">
        <f t="shared" si="21"/>
        <v>4629.0782656377596</v>
      </c>
      <c r="X801" s="28" t="s">
        <v>1713</v>
      </c>
      <c r="Y801" s="28">
        <v>78</v>
      </c>
    </row>
    <row r="802" spans="1:25" ht="15" x14ac:dyDescent="0.25">
      <c r="A802" s="78" t="s">
        <v>165</v>
      </c>
      <c r="B802" s="78" t="s">
        <v>1672</v>
      </c>
      <c r="C802" s="78" t="s">
        <v>1716</v>
      </c>
      <c r="D802" s="78" t="s">
        <v>1715</v>
      </c>
      <c r="E802" s="66">
        <v>1011</v>
      </c>
      <c r="F802" s="67">
        <v>1023</v>
      </c>
      <c r="G802" s="86">
        <v>1007</v>
      </c>
      <c r="H802" s="72"/>
      <c r="J802" s="69"/>
      <c r="K802" s="69"/>
      <c r="L802" s="69"/>
      <c r="M802" s="69"/>
      <c r="N802" s="69"/>
      <c r="O802" s="71">
        <v>747</v>
      </c>
      <c r="Q802" s="88" t="s">
        <v>1715</v>
      </c>
      <c r="R802" s="89">
        <v>14280.742831503914</v>
      </c>
      <c r="S802" s="89">
        <v>44247.7597697944</v>
      </c>
      <c r="T802" s="89">
        <f t="shared" si="21"/>
        <v>58528.502601298314</v>
      </c>
      <c r="X802" s="28" t="s">
        <v>1715</v>
      </c>
      <c r="Y802" s="28">
        <v>747</v>
      </c>
    </row>
    <row r="803" spans="1:25" ht="15" x14ac:dyDescent="0.25">
      <c r="A803" s="78" t="s">
        <v>165</v>
      </c>
      <c r="B803" s="78" t="s">
        <v>1672</v>
      </c>
      <c r="C803" s="78" t="s">
        <v>1718</v>
      </c>
      <c r="D803" s="78" t="s">
        <v>1717</v>
      </c>
      <c r="E803" s="66">
        <v>58</v>
      </c>
      <c r="F803" s="67">
        <v>60</v>
      </c>
      <c r="G803" s="86">
        <v>66</v>
      </c>
      <c r="H803" s="72"/>
      <c r="J803" s="69"/>
      <c r="K803" s="69"/>
      <c r="L803" s="69"/>
      <c r="M803" s="69"/>
      <c r="N803" s="69"/>
      <c r="O803" s="71">
        <v>36</v>
      </c>
      <c r="Q803" s="88" t="s">
        <v>1717</v>
      </c>
      <c r="R803" s="89">
        <v>600.19778718128896</v>
      </c>
      <c r="S803" s="89">
        <v>1770.5655284794736</v>
      </c>
      <c r="T803" s="89">
        <f t="shared" si="21"/>
        <v>2370.7633156607626</v>
      </c>
      <c r="X803" s="28" t="s">
        <v>1717</v>
      </c>
      <c r="Y803" s="28">
        <v>36</v>
      </c>
    </row>
    <row r="804" spans="1:25" ht="15" x14ac:dyDescent="0.25">
      <c r="A804" s="78" t="s">
        <v>165</v>
      </c>
      <c r="B804" s="78" t="s">
        <v>1672</v>
      </c>
      <c r="C804" s="78" t="s">
        <v>1720</v>
      </c>
      <c r="D804" s="78" t="s">
        <v>1719</v>
      </c>
      <c r="E804" s="66">
        <v>52</v>
      </c>
      <c r="F804" s="67">
        <v>60</v>
      </c>
      <c r="G804" s="86">
        <v>62</v>
      </c>
      <c r="H804" s="72"/>
      <c r="J804" s="69"/>
      <c r="K804" s="69"/>
      <c r="L804" s="69"/>
      <c r="M804" s="69"/>
      <c r="N804" s="69"/>
      <c r="O804" s="71">
        <v>35</v>
      </c>
      <c r="Q804" s="88" t="s">
        <v>1719</v>
      </c>
      <c r="R804" s="89">
        <v>659.47925038171377</v>
      </c>
      <c r="S804" s="89">
        <v>1986.9623749894367</v>
      </c>
      <c r="T804" s="89">
        <f t="shared" si="21"/>
        <v>2646.4416253711506</v>
      </c>
      <c r="X804" s="28" t="s">
        <v>1719</v>
      </c>
      <c r="Y804" s="28">
        <v>35</v>
      </c>
    </row>
    <row r="805" spans="1:25" ht="15" x14ac:dyDescent="0.25">
      <c r="A805" s="78" t="s">
        <v>165</v>
      </c>
      <c r="B805" s="78" t="s">
        <v>1672</v>
      </c>
      <c r="C805" s="78" t="s">
        <v>1722</v>
      </c>
      <c r="D805" s="78" t="s">
        <v>1721</v>
      </c>
      <c r="E805" s="66">
        <v>1695</v>
      </c>
      <c r="F805" s="67">
        <v>1707</v>
      </c>
      <c r="G805" s="86">
        <v>1775</v>
      </c>
      <c r="H805" s="72"/>
      <c r="J805" s="69"/>
      <c r="K805" s="69"/>
      <c r="L805" s="69"/>
      <c r="M805" s="69"/>
      <c r="N805" s="69"/>
      <c r="O805" s="71">
        <v>1044</v>
      </c>
      <c r="Q805" s="88" t="s">
        <v>1721</v>
      </c>
      <c r="R805" s="89">
        <v>27296.095461260349</v>
      </c>
      <c r="S805" s="89">
        <v>57463.829998953479</v>
      </c>
      <c r="T805" s="89">
        <f t="shared" si="21"/>
        <v>84759.925460213824</v>
      </c>
      <c r="X805" s="28" t="s">
        <v>1721</v>
      </c>
      <c r="Y805" s="28">
        <v>1044</v>
      </c>
    </row>
    <row r="806" spans="1:25" ht="15" x14ac:dyDescent="0.25">
      <c r="A806" s="78" t="s">
        <v>165</v>
      </c>
      <c r="B806" s="78" t="s">
        <v>1672</v>
      </c>
      <c r="C806" s="78" t="s">
        <v>1724</v>
      </c>
      <c r="D806" s="78" t="s">
        <v>1723</v>
      </c>
      <c r="E806" s="66">
        <v>580</v>
      </c>
      <c r="F806" s="67">
        <v>610</v>
      </c>
      <c r="G806" s="86">
        <v>651</v>
      </c>
      <c r="H806" s="72"/>
      <c r="J806" s="69"/>
      <c r="K806" s="69"/>
      <c r="L806" s="69"/>
      <c r="M806" s="69"/>
      <c r="N806" s="69"/>
      <c r="O806" s="71">
        <v>378</v>
      </c>
      <c r="Q806" s="88" t="s">
        <v>1723</v>
      </c>
      <c r="R806" s="89">
        <v>11817.498808744855</v>
      </c>
      <c r="S806" s="89">
        <v>24610.465749119139</v>
      </c>
      <c r="T806" s="89">
        <f t="shared" si="21"/>
        <v>36427.96455786399</v>
      </c>
      <c r="X806" s="28" t="s">
        <v>1723</v>
      </c>
      <c r="Y806" s="28">
        <v>378</v>
      </c>
    </row>
    <row r="807" spans="1:25" ht="15" x14ac:dyDescent="0.25">
      <c r="A807" s="78" t="s">
        <v>165</v>
      </c>
      <c r="B807" s="78" t="s">
        <v>1672</v>
      </c>
      <c r="C807" s="78" t="s">
        <v>1726</v>
      </c>
      <c r="D807" s="78" t="s">
        <v>1725</v>
      </c>
      <c r="E807" s="66">
        <v>70</v>
      </c>
      <c r="F807" s="67">
        <v>71</v>
      </c>
      <c r="G807" s="86">
        <v>76</v>
      </c>
      <c r="H807" s="72"/>
      <c r="J807" s="69"/>
      <c r="K807" s="69"/>
      <c r="L807" s="69"/>
      <c r="M807" s="69"/>
      <c r="N807" s="69"/>
      <c r="O807" s="71">
        <v>46</v>
      </c>
      <c r="Q807" s="88" t="s">
        <v>1725</v>
      </c>
      <c r="R807" s="89">
        <v>1022.5115785666439</v>
      </c>
      <c r="S807" s="89">
        <v>2424.3917182914483</v>
      </c>
      <c r="T807" s="89">
        <f t="shared" si="21"/>
        <v>3446.9032968580923</v>
      </c>
      <c r="X807" s="28" t="s">
        <v>1725</v>
      </c>
      <c r="Y807" s="28">
        <v>46</v>
      </c>
    </row>
    <row r="808" spans="1:25" ht="15" x14ac:dyDescent="0.25">
      <c r="A808" s="78" t="s">
        <v>165</v>
      </c>
      <c r="B808" s="78" t="s">
        <v>1672</v>
      </c>
      <c r="C808" s="78" t="s">
        <v>1728</v>
      </c>
      <c r="D808" s="78" t="s">
        <v>1727</v>
      </c>
      <c r="E808" s="66">
        <v>297</v>
      </c>
      <c r="F808" s="67">
        <v>282</v>
      </c>
      <c r="G808" s="86">
        <v>231</v>
      </c>
      <c r="H808" s="72"/>
      <c r="J808" s="69"/>
      <c r="K808" s="69"/>
      <c r="L808" s="69"/>
      <c r="M808" s="69"/>
      <c r="N808" s="69"/>
      <c r="O808" s="71">
        <v>89</v>
      </c>
      <c r="Q808" s="88" t="s">
        <v>1727</v>
      </c>
      <c r="R808" s="89">
        <v>2419.4080473586719</v>
      </c>
      <c r="S808" s="89">
        <v>3954.0458737416443</v>
      </c>
      <c r="T808" s="89">
        <f t="shared" si="21"/>
        <v>6373.4539211003157</v>
      </c>
      <c r="X808" s="28" t="s">
        <v>1727</v>
      </c>
      <c r="Y808" s="28">
        <v>89</v>
      </c>
    </row>
    <row r="809" spans="1:25" ht="15" x14ac:dyDescent="0.25">
      <c r="A809" s="78" t="s">
        <v>165</v>
      </c>
      <c r="B809" s="78" t="s">
        <v>1672</v>
      </c>
      <c r="C809" s="78" t="s">
        <v>1730</v>
      </c>
      <c r="D809" s="78" t="s">
        <v>1729</v>
      </c>
      <c r="E809" s="66">
        <v>84</v>
      </c>
      <c r="F809" s="67">
        <v>92</v>
      </c>
      <c r="G809" s="86">
        <v>93</v>
      </c>
      <c r="H809" s="72"/>
      <c r="J809" s="69"/>
      <c r="K809" s="69"/>
      <c r="L809" s="69"/>
      <c r="M809" s="69"/>
      <c r="N809" s="69"/>
      <c r="O809" s="71">
        <v>44</v>
      </c>
      <c r="Q809" s="88" t="s">
        <v>1729</v>
      </c>
      <c r="R809" s="89">
        <v>1733.9502733683044</v>
      </c>
      <c r="S809" s="89">
        <v>2729.5141261877734</v>
      </c>
      <c r="T809" s="89">
        <f t="shared" si="21"/>
        <v>4463.4643995560782</v>
      </c>
      <c r="X809" s="28" t="s">
        <v>1729</v>
      </c>
      <c r="Y809" s="28">
        <v>44</v>
      </c>
    </row>
    <row r="810" spans="1:25" ht="15" x14ac:dyDescent="0.25">
      <c r="A810" s="78" t="s">
        <v>165</v>
      </c>
      <c r="B810" s="78" t="s">
        <v>1672</v>
      </c>
      <c r="C810" s="78" t="s">
        <v>1732</v>
      </c>
      <c r="D810" s="78" t="s">
        <v>1731</v>
      </c>
      <c r="E810" s="66">
        <v>131</v>
      </c>
      <c r="F810" s="67">
        <v>142</v>
      </c>
      <c r="G810" s="86">
        <v>154</v>
      </c>
      <c r="H810" s="72"/>
      <c r="J810" s="69"/>
      <c r="K810" s="69"/>
      <c r="L810" s="69"/>
      <c r="M810" s="69"/>
      <c r="N810" s="69"/>
      <c r="O810" s="71">
        <v>95</v>
      </c>
      <c r="Q810" s="88" t="s">
        <v>1731</v>
      </c>
      <c r="R810" s="89">
        <v>1802.3368492458449</v>
      </c>
      <c r="S810" s="89">
        <v>4478.1389691421937</v>
      </c>
      <c r="T810" s="89">
        <f t="shared" si="21"/>
        <v>6280.4758183880385</v>
      </c>
      <c r="X810" s="28" t="s">
        <v>1731</v>
      </c>
      <c r="Y810" s="28">
        <v>95</v>
      </c>
    </row>
    <row r="811" spans="1:25" ht="15" x14ac:dyDescent="0.25">
      <c r="A811" s="78" t="s">
        <v>165</v>
      </c>
      <c r="B811" s="78" t="s">
        <v>1672</v>
      </c>
      <c r="C811" s="78" t="s">
        <v>1734</v>
      </c>
      <c r="D811" s="78" t="s">
        <v>1733</v>
      </c>
      <c r="E811" s="66">
        <v>207</v>
      </c>
      <c r="F811" s="67">
        <v>228</v>
      </c>
      <c r="G811" s="86">
        <v>223</v>
      </c>
      <c r="H811" s="72"/>
      <c r="J811" s="69"/>
      <c r="K811" s="69"/>
      <c r="L811" s="69"/>
      <c r="M811" s="69"/>
      <c r="N811" s="69"/>
      <c r="O811" s="71">
        <v>132</v>
      </c>
      <c r="Q811" s="88" t="s">
        <v>1733</v>
      </c>
      <c r="R811" s="89">
        <v>1279.4340570507502</v>
      </c>
      <c r="S811" s="89">
        <v>4988.0218867916765</v>
      </c>
      <c r="T811" s="89">
        <f t="shared" si="21"/>
        <v>6267.4559438424267</v>
      </c>
      <c r="X811" s="28" t="s">
        <v>1733</v>
      </c>
      <c r="Y811" s="28">
        <v>132</v>
      </c>
    </row>
    <row r="812" spans="1:25" ht="15" x14ac:dyDescent="0.25">
      <c r="A812" s="78" t="s">
        <v>165</v>
      </c>
      <c r="B812" s="78" t="s">
        <v>1672</v>
      </c>
      <c r="C812" s="78" t="s">
        <v>1212</v>
      </c>
      <c r="D812" s="78" t="s">
        <v>1735</v>
      </c>
      <c r="E812" s="66">
        <v>108</v>
      </c>
      <c r="F812" s="67">
        <v>111</v>
      </c>
      <c r="G812" s="86">
        <v>108</v>
      </c>
      <c r="H812" s="72"/>
      <c r="J812" s="69"/>
      <c r="K812" s="69"/>
      <c r="L812" s="69"/>
      <c r="M812" s="69"/>
      <c r="N812" s="69"/>
      <c r="O812" s="71">
        <v>70</v>
      </c>
      <c r="Q812" s="88" t="s">
        <v>1735</v>
      </c>
      <c r="R812" s="89">
        <v>905.08607195631157</v>
      </c>
      <c r="S812" s="89">
        <v>3387.5700990533869</v>
      </c>
      <c r="T812" s="89">
        <f t="shared" si="21"/>
        <v>4292.6561710096985</v>
      </c>
      <c r="X812" s="28" t="s">
        <v>1735</v>
      </c>
      <c r="Y812" s="28">
        <v>70</v>
      </c>
    </row>
    <row r="813" spans="1:25" ht="15" x14ac:dyDescent="0.25">
      <c r="A813" s="78" t="s">
        <v>165</v>
      </c>
      <c r="B813" s="78" t="s">
        <v>1672</v>
      </c>
      <c r="C813" s="78" t="s">
        <v>1737</v>
      </c>
      <c r="D813" s="78" t="s">
        <v>1736</v>
      </c>
      <c r="E813" s="66">
        <v>41</v>
      </c>
      <c r="F813" s="67">
        <v>42</v>
      </c>
      <c r="G813" s="86">
        <v>46</v>
      </c>
      <c r="H813" s="72"/>
      <c r="J813" s="69"/>
      <c r="K813" s="69"/>
      <c r="L813" s="69"/>
      <c r="M813" s="69"/>
      <c r="N813" s="69"/>
      <c r="O813" s="71">
        <v>30</v>
      </c>
      <c r="Q813" s="88" t="s">
        <v>1736</v>
      </c>
      <c r="R813" s="89">
        <v>559.67768412409941</v>
      </c>
      <c r="S813" s="89">
        <v>1594.0956632609664</v>
      </c>
      <c r="T813" s="89">
        <f t="shared" si="21"/>
        <v>2153.7733473850658</v>
      </c>
      <c r="X813" s="28" t="s">
        <v>1736</v>
      </c>
      <c r="Y813" s="28">
        <v>30</v>
      </c>
    </row>
    <row r="814" spans="1:25" ht="15" x14ac:dyDescent="0.25">
      <c r="A814" s="78" t="s">
        <v>165</v>
      </c>
      <c r="B814" s="78" t="s">
        <v>1672</v>
      </c>
      <c r="C814" s="78" t="s">
        <v>1739</v>
      </c>
      <c r="D814" s="78" t="s">
        <v>1738</v>
      </c>
      <c r="E814" s="66">
        <v>415</v>
      </c>
      <c r="F814" s="67">
        <v>416</v>
      </c>
      <c r="G814" s="86">
        <v>419</v>
      </c>
      <c r="H814" s="72"/>
      <c r="J814" s="69"/>
      <c r="K814" s="69"/>
      <c r="L814" s="69"/>
      <c r="M814" s="69"/>
      <c r="N814" s="69"/>
      <c r="O814" s="71">
        <v>272</v>
      </c>
      <c r="Q814" s="88" t="s">
        <v>1738</v>
      </c>
      <c r="R814" s="89">
        <v>3394.8487822006728</v>
      </c>
      <c r="S814" s="89">
        <v>11264.844159706425</v>
      </c>
      <c r="T814" s="89">
        <f t="shared" si="21"/>
        <v>14659.692941907098</v>
      </c>
      <c r="X814" s="28" t="s">
        <v>1738</v>
      </c>
      <c r="Y814" s="28">
        <v>272</v>
      </c>
    </row>
    <row r="815" spans="1:25" ht="15" x14ac:dyDescent="0.25">
      <c r="A815" s="78" t="s">
        <v>165</v>
      </c>
      <c r="B815" s="78" t="s">
        <v>1672</v>
      </c>
      <c r="C815" s="78" t="s">
        <v>1741</v>
      </c>
      <c r="D815" s="78" t="s">
        <v>1740</v>
      </c>
      <c r="E815" s="66">
        <v>68</v>
      </c>
      <c r="F815" s="67">
        <v>71</v>
      </c>
      <c r="G815" s="86">
        <v>74</v>
      </c>
      <c r="H815" s="72"/>
      <c r="J815" s="69"/>
      <c r="K815" s="69"/>
      <c r="L815" s="69"/>
      <c r="M815" s="69"/>
      <c r="N815" s="69"/>
      <c r="O815" s="71">
        <v>56</v>
      </c>
      <c r="Q815" s="88" t="s">
        <v>1740</v>
      </c>
      <c r="R815" s="89">
        <v>855.29064402028735</v>
      </c>
      <c r="S815" s="89">
        <v>2802.635162326374</v>
      </c>
      <c r="T815" s="89">
        <f t="shared" si="21"/>
        <v>3657.9258063466614</v>
      </c>
      <c r="X815" s="28" t="s">
        <v>1740</v>
      </c>
      <c r="Y815" s="28">
        <v>56</v>
      </c>
    </row>
    <row r="816" spans="1:25" ht="15" x14ac:dyDescent="0.25">
      <c r="A816" s="78" t="s">
        <v>165</v>
      </c>
      <c r="B816" s="78" t="s">
        <v>1672</v>
      </c>
      <c r="C816" s="78" t="s">
        <v>1743</v>
      </c>
      <c r="D816" s="78" t="s">
        <v>1742</v>
      </c>
      <c r="E816" s="66">
        <v>392</v>
      </c>
      <c r="F816" s="67">
        <v>383</v>
      </c>
      <c r="G816" s="86">
        <v>369</v>
      </c>
      <c r="H816" s="72"/>
      <c r="J816" s="69"/>
      <c r="K816" s="69"/>
      <c r="L816" s="69"/>
      <c r="M816" s="69"/>
      <c r="N816" s="69"/>
      <c r="O816" s="71">
        <v>200</v>
      </c>
      <c r="Q816" s="88" t="s">
        <v>1742</v>
      </c>
      <c r="R816" s="89">
        <v>1848.5571623495739</v>
      </c>
      <c r="S816" s="89">
        <v>7227.4185843751748</v>
      </c>
      <c r="T816" s="89">
        <f t="shared" si="21"/>
        <v>9075.9757467247491</v>
      </c>
      <c r="X816" s="28" t="s">
        <v>1742</v>
      </c>
      <c r="Y816" s="28">
        <v>200</v>
      </c>
    </row>
    <row r="817" spans="1:25" ht="15" x14ac:dyDescent="0.25">
      <c r="A817" s="78" t="s">
        <v>165</v>
      </c>
      <c r="B817" s="78" t="s">
        <v>1672</v>
      </c>
      <c r="C817" s="78" t="s">
        <v>1745</v>
      </c>
      <c r="D817" s="78" t="s">
        <v>1744</v>
      </c>
      <c r="E817" s="66">
        <v>1320</v>
      </c>
      <c r="F817" s="67">
        <v>1396</v>
      </c>
      <c r="G817" s="86">
        <v>1217</v>
      </c>
      <c r="H817" s="72"/>
      <c r="J817" s="69"/>
      <c r="K817" s="69"/>
      <c r="L817" s="69"/>
      <c r="M817" s="69"/>
      <c r="N817" s="69"/>
      <c r="O817" s="71">
        <v>610</v>
      </c>
      <c r="Q817" s="88" t="s">
        <v>1744</v>
      </c>
      <c r="R817" s="89">
        <v>6567.7731916747107</v>
      </c>
      <c r="S817" s="89">
        <v>24784.696412542708</v>
      </c>
      <c r="T817" s="89">
        <f t="shared" si="21"/>
        <v>31352.469604217418</v>
      </c>
      <c r="X817" s="28" t="s">
        <v>1744</v>
      </c>
      <c r="Y817" s="28">
        <v>610</v>
      </c>
    </row>
    <row r="818" spans="1:25" ht="15" x14ac:dyDescent="0.25">
      <c r="A818" s="78" t="s">
        <v>165</v>
      </c>
      <c r="B818" s="78" t="s">
        <v>1672</v>
      </c>
      <c r="C818" s="78" t="s">
        <v>381</v>
      </c>
      <c r="D818" s="78" t="s">
        <v>1746</v>
      </c>
      <c r="E818" s="66">
        <v>237</v>
      </c>
      <c r="F818" s="67">
        <v>242</v>
      </c>
      <c r="G818" s="86">
        <v>248</v>
      </c>
      <c r="H818" s="72"/>
      <c r="J818" s="69"/>
      <c r="K818" s="69"/>
      <c r="L818" s="69"/>
      <c r="M818" s="69"/>
      <c r="N818" s="69"/>
      <c r="O818" s="71">
        <v>143</v>
      </c>
      <c r="Q818" s="88" t="s">
        <v>1746</v>
      </c>
      <c r="R818" s="89">
        <v>2946.3667385926865</v>
      </c>
      <c r="S818" s="89">
        <v>6872.2797004182785</v>
      </c>
      <c r="T818" s="89">
        <f t="shared" si="21"/>
        <v>9818.646439010965</v>
      </c>
      <c r="X818" s="28" t="s">
        <v>1746</v>
      </c>
      <c r="Y818" s="28">
        <v>143</v>
      </c>
    </row>
    <row r="819" spans="1:25" ht="15" x14ac:dyDescent="0.25">
      <c r="A819" s="78" t="s">
        <v>165</v>
      </c>
      <c r="B819" s="78" t="s">
        <v>1672</v>
      </c>
      <c r="C819" s="78" t="s">
        <v>1748</v>
      </c>
      <c r="D819" s="78" t="s">
        <v>1747</v>
      </c>
      <c r="E819" s="66">
        <v>66</v>
      </c>
      <c r="F819" s="67">
        <v>68</v>
      </c>
      <c r="G819" s="86">
        <v>83</v>
      </c>
      <c r="H819" s="72"/>
      <c r="J819" s="69"/>
      <c r="K819" s="69"/>
      <c r="L819" s="69"/>
      <c r="M819" s="69"/>
      <c r="N819" s="69"/>
      <c r="O819" s="71">
        <v>53</v>
      </c>
      <c r="Q819" s="88" t="s">
        <v>1747</v>
      </c>
      <c r="R819" s="89">
        <v>815.16228646709499</v>
      </c>
      <c r="S819" s="89">
        <v>2169.8695148769129</v>
      </c>
      <c r="T819" s="89">
        <f t="shared" si="21"/>
        <v>2985.0318013440078</v>
      </c>
      <c r="X819" s="28" t="s">
        <v>1747</v>
      </c>
      <c r="Y819" s="28">
        <v>53</v>
      </c>
    </row>
    <row r="820" spans="1:25" ht="15" x14ac:dyDescent="0.25">
      <c r="A820" s="78" t="s">
        <v>165</v>
      </c>
      <c r="B820" s="78" t="s">
        <v>1672</v>
      </c>
      <c r="C820" s="78" t="s">
        <v>1750</v>
      </c>
      <c r="D820" s="78" t="s">
        <v>1749</v>
      </c>
      <c r="E820" s="66">
        <v>1458</v>
      </c>
      <c r="F820" s="67">
        <v>1525</v>
      </c>
      <c r="G820" s="86">
        <v>1419</v>
      </c>
      <c r="H820" s="72"/>
      <c r="J820" s="69"/>
      <c r="K820" s="69"/>
      <c r="L820" s="69"/>
      <c r="M820" s="69"/>
      <c r="N820" s="69"/>
      <c r="O820" s="71">
        <v>870</v>
      </c>
      <c r="Q820" s="88" t="s">
        <v>1749</v>
      </c>
      <c r="R820" s="89">
        <v>22999.656961194683</v>
      </c>
      <c r="S820" s="89">
        <v>50389.57954102174</v>
      </c>
      <c r="T820" s="89">
        <f t="shared" si="21"/>
        <v>73389.23650221643</v>
      </c>
      <c r="X820" s="28" t="s">
        <v>1749</v>
      </c>
      <c r="Y820" s="28">
        <v>870</v>
      </c>
    </row>
    <row r="821" spans="1:25" ht="15" x14ac:dyDescent="0.25">
      <c r="A821" s="64" t="s">
        <v>169</v>
      </c>
      <c r="B821" s="64" t="s">
        <v>170</v>
      </c>
      <c r="C821" s="64" t="s">
        <v>144</v>
      </c>
      <c r="D821" s="64" t="s">
        <v>1751</v>
      </c>
      <c r="E821" s="66">
        <v>3055</v>
      </c>
      <c r="F821" s="67">
        <v>3313</v>
      </c>
      <c r="G821" s="86">
        <v>3605</v>
      </c>
      <c r="H821" s="72"/>
      <c r="J821" s="69"/>
      <c r="K821" s="69"/>
      <c r="L821" s="69"/>
      <c r="M821" s="69"/>
      <c r="N821" s="69"/>
      <c r="O821" s="71">
        <v>1696</v>
      </c>
      <c r="Q821" s="88" t="s">
        <v>1751</v>
      </c>
      <c r="R821" s="89">
        <v>109076.36571864519</v>
      </c>
      <c r="S821" s="89">
        <v>136938.62439566507</v>
      </c>
      <c r="T821" s="89">
        <f t="shared" si="21"/>
        <v>246014.99011431026</v>
      </c>
      <c r="X821" s="28" t="s">
        <v>1751</v>
      </c>
      <c r="Y821" s="28">
        <v>1696</v>
      </c>
    </row>
    <row r="822" spans="1:25" ht="15" x14ac:dyDescent="0.25">
      <c r="A822" s="64" t="s">
        <v>169</v>
      </c>
      <c r="B822" s="64" t="s">
        <v>170</v>
      </c>
      <c r="C822" s="64" t="s">
        <v>565</v>
      </c>
      <c r="D822" s="64" t="s">
        <v>1752</v>
      </c>
      <c r="E822" s="66">
        <v>29</v>
      </c>
      <c r="F822" s="67">
        <v>29</v>
      </c>
      <c r="G822" s="86">
        <v>32</v>
      </c>
      <c r="H822" s="72"/>
      <c r="J822" s="69"/>
      <c r="K822" s="69"/>
      <c r="L822" s="69"/>
      <c r="M822" s="69"/>
      <c r="N822" s="69"/>
      <c r="O822" s="71">
        <v>23</v>
      </c>
      <c r="Q822" s="88" t="s">
        <v>1752</v>
      </c>
      <c r="R822" s="89">
        <v>582.73639478524535</v>
      </c>
      <c r="S822" s="89">
        <v>1340.4677541567107</v>
      </c>
      <c r="T822" s="89">
        <f t="shared" si="21"/>
        <v>1923.2041489419562</v>
      </c>
      <c r="X822" s="28" t="s">
        <v>1752</v>
      </c>
      <c r="Y822" s="28">
        <v>23</v>
      </c>
    </row>
    <row r="823" spans="1:25" ht="15" x14ac:dyDescent="0.25">
      <c r="A823" s="64" t="s">
        <v>169</v>
      </c>
      <c r="B823" s="64" t="s">
        <v>170</v>
      </c>
      <c r="C823" s="64" t="s">
        <v>1754</v>
      </c>
      <c r="D823" s="64" t="s">
        <v>1753</v>
      </c>
      <c r="E823" s="66">
        <v>648</v>
      </c>
      <c r="F823" s="67">
        <v>654</v>
      </c>
      <c r="G823" s="86">
        <v>682</v>
      </c>
      <c r="H823" s="72"/>
      <c r="J823" s="69"/>
      <c r="K823" s="69"/>
      <c r="L823" s="69"/>
      <c r="M823" s="69"/>
      <c r="N823" s="69"/>
      <c r="O823" s="71">
        <v>462</v>
      </c>
      <c r="Q823" s="88" t="s">
        <v>1753</v>
      </c>
      <c r="R823" s="89">
        <v>17571.43129669458</v>
      </c>
      <c r="S823" s="89">
        <v>33124.200072629894</v>
      </c>
      <c r="T823" s="89">
        <f t="shared" si="21"/>
        <v>50695.631369324474</v>
      </c>
      <c r="X823" s="28" t="s">
        <v>1753</v>
      </c>
      <c r="Y823" s="28">
        <v>462</v>
      </c>
    </row>
    <row r="824" spans="1:25" ht="15" x14ac:dyDescent="0.25">
      <c r="A824" s="64" t="s">
        <v>169</v>
      </c>
      <c r="B824" s="64" t="s">
        <v>170</v>
      </c>
      <c r="C824" s="64" t="s">
        <v>1756</v>
      </c>
      <c r="D824" s="64" t="s">
        <v>1755</v>
      </c>
      <c r="E824" s="66">
        <v>215</v>
      </c>
      <c r="F824" s="67">
        <v>234</v>
      </c>
      <c r="G824" s="86">
        <v>258</v>
      </c>
      <c r="H824" s="72"/>
      <c r="J824" s="69"/>
      <c r="K824" s="69"/>
      <c r="L824" s="69"/>
      <c r="M824" s="69"/>
      <c r="N824" s="69"/>
      <c r="O824" s="71">
        <v>177</v>
      </c>
      <c r="Q824" s="88" t="s">
        <v>1755</v>
      </c>
      <c r="R824" s="89">
        <v>6271.0056903353607</v>
      </c>
      <c r="S824" s="89">
        <v>12792.739027942735</v>
      </c>
      <c r="T824" s="89">
        <f t="shared" si="21"/>
        <v>19063.744718278096</v>
      </c>
      <c r="X824" s="28" t="s">
        <v>1755</v>
      </c>
      <c r="Y824" s="28">
        <v>177</v>
      </c>
    </row>
    <row r="825" spans="1:25" ht="15" x14ac:dyDescent="0.25">
      <c r="A825" s="64" t="s">
        <v>169</v>
      </c>
      <c r="B825" s="64" t="s">
        <v>170</v>
      </c>
      <c r="C825" s="64" t="s">
        <v>474</v>
      </c>
      <c r="D825" s="64" t="s">
        <v>1757</v>
      </c>
      <c r="E825" s="66">
        <v>60</v>
      </c>
      <c r="F825" s="67">
        <v>70</v>
      </c>
      <c r="G825" s="86">
        <v>71</v>
      </c>
      <c r="H825" s="72"/>
      <c r="J825" s="69"/>
      <c r="K825" s="69"/>
      <c r="L825" s="69"/>
      <c r="M825" s="69"/>
      <c r="N825" s="69"/>
      <c r="O825" s="71">
        <v>39</v>
      </c>
      <c r="Q825" s="88" t="s">
        <v>1757</v>
      </c>
      <c r="R825" s="89">
        <v>1199.0659828219145</v>
      </c>
      <c r="S825" s="89">
        <v>2496.5934458334259</v>
      </c>
      <c r="T825" s="89">
        <f t="shared" si="21"/>
        <v>3695.6594286553404</v>
      </c>
      <c r="X825" s="28" t="s">
        <v>1757</v>
      </c>
      <c r="Y825" s="28">
        <v>39</v>
      </c>
    </row>
    <row r="826" spans="1:25" ht="15" x14ac:dyDescent="0.25">
      <c r="A826" s="64" t="s">
        <v>169</v>
      </c>
      <c r="B826" s="64" t="s">
        <v>170</v>
      </c>
      <c r="C826" s="64" t="s">
        <v>1759</v>
      </c>
      <c r="D826" s="64" t="s">
        <v>1758</v>
      </c>
      <c r="E826" s="66">
        <v>90</v>
      </c>
      <c r="F826" s="67">
        <v>96</v>
      </c>
      <c r="G826" s="86">
        <v>117</v>
      </c>
      <c r="H826" s="72"/>
      <c r="J826" s="69"/>
      <c r="K826" s="69"/>
      <c r="L826" s="69"/>
      <c r="M826" s="69"/>
      <c r="N826" s="69"/>
      <c r="O826" s="71">
        <v>75</v>
      </c>
      <c r="Q826" s="88" t="s">
        <v>1758</v>
      </c>
      <c r="R826" s="89">
        <v>2952.5613885823009</v>
      </c>
      <c r="S826" s="89">
        <v>5357.4404725867016</v>
      </c>
      <c r="T826" s="89">
        <f t="shared" si="21"/>
        <v>8310.001861169003</v>
      </c>
      <c r="X826" s="28" t="s">
        <v>1758</v>
      </c>
      <c r="Y826" s="28">
        <v>75</v>
      </c>
    </row>
    <row r="827" spans="1:25" ht="15" x14ac:dyDescent="0.25">
      <c r="A827" s="64" t="s">
        <v>169</v>
      </c>
      <c r="B827" s="64" t="s">
        <v>170</v>
      </c>
      <c r="C827" s="64" t="s">
        <v>1761</v>
      </c>
      <c r="D827" s="64" t="s">
        <v>1760</v>
      </c>
      <c r="E827" s="66">
        <v>73</v>
      </c>
      <c r="F827" s="67">
        <v>78</v>
      </c>
      <c r="G827" s="86">
        <v>87</v>
      </c>
      <c r="H827" s="72"/>
      <c r="J827" s="69"/>
      <c r="K827" s="69"/>
      <c r="L827" s="69"/>
      <c r="M827" s="69"/>
      <c r="N827" s="69"/>
      <c r="O827" s="71">
        <v>45</v>
      </c>
      <c r="Q827" s="88" t="s">
        <v>1760</v>
      </c>
      <c r="R827" s="89">
        <v>1825.7321892322025</v>
      </c>
      <c r="S827" s="89">
        <v>3195.8620579660474</v>
      </c>
      <c r="T827" s="89">
        <f t="shared" si="21"/>
        <v>5021.5942471982498</v>
      </c>
      <c r="X827" s="28" t="s">
        <v>1760</v>
      </c>
      <c r="Y827" s="28">
        <v>45</v>
      </c>
    </row>
    <row r="828" spans="1:25" ht="15" x14ac:dyDescent="0.25">
      <c r="A828" s="64" t="s">
        <v>169</v>
      </c>
      <c r="B828" s="64" t="s">
        <v>170</v>
      </c>
      <c r="C828" s="64" t="s">
        <v>1763</v>
      </c>
      <c r="D828" s="64" t="s">
        <v>1762</v>
      </c>
      <c r="E828" s="66">
        <v>374</v>
      </c>
      <c r="F828" s="67">
        <v>406</v>
      </c>
      <c r="G828" s="86">
        <v>421</v>
      </c>
      <c r="H828" s="72"/>
      <c r="J828" s="69"/>
      <c r="K828" s="69"/>
      <c r="L828" s="69"/>
      <c r="M828" s="69"/>
      <c r="N828" s="69"/>
      <c r="O828" s="71">
        <v>229</v>
      </c>
      <c r="Q828" s="88" t="s">
        <v>1762</v>
      </c>
      <c r="R828" s="89">
        <v>7835.3381451925579</v>
      </c>
      <c r="S828" s="89">
        <v>15493.138502338621</v>
      </c>
      <c r="T828" s="89">
        <f t="shared" si="21"/>
        <v>23328.476647531177</v>
      </c>
      <c r="X828" s="28" t="s">
        <v>1762</v>
      </c>
      <c r="Y828" s="28">
        <v>229</v>
      </c>
    </row>
    <row r="829" spans="1:25" ht="15" x14ac:dyDescent="0.25">
      <c r="A829" s="64" t="s">
        <v>169</v>
      </c>
      <c r="B829" s="64" t="s">
        <v>170</v>
      </c>
      <c r="C829" s="64" t="s">
        <v>1765</v>
      </c>
      <c r="D829" s="64" t="s">
        <v>1764</v>
      </c>
      <c r="E829" s="66">
        <v>405</v>
      </c>
      <c r="F829" s="67">
        <v>426</v>
      </c>
      <c r="G829" s="86">
        <v>475</v>
      </c>
      <c r="H829" s="72"/>
      <c r="J829" s="69"/>
      <c r="K829" s="69"/>
      <c r="L829" s="69"/>
      <c r="M829" s="69"/>
      <c r="N829" s="69"/>
      <c r="O829" s="71">
        <v>245</v>
      </c>
      <c r="Q829" s="88" t="s">
        <v>1764</v>
      </c>
      <c r="R829" s="89">
        <v>9679.5901821055941</v>
      </c>
      <c r="S829" s="89">
        <v>16607.669644559919</v>
      </c>
      <c r="T829" s="89">
        <f t="shared" si="21"/>
        <v>26287.259826665511</v>
      </c>
      <c r="X829" s="28" t="s">
        <v>1764</v>
      </c>
      <c r="Y829" s="28">
        <v>245</v>
      </c>
    </row>
    <row r="830" spans="1:25" ht="15" x14ac:dyDescent="0.25">
      <c r="A830" s="64" t="s">
        <v>169</v>
      </c>
      <c r="B830" s="64" t="s">
        <v>170</v>
      </c>
      <c r="C830" s="64" t="s">
        <v>1767</v>
      </c>
      <c r="D830" s="64" t="s">
        <v>1766</v>
      </c>
      <c r="E830" s="66">
        <v>55</v>
      </c>
      <c r="F830" s="67">
        <v>56</v>
      </c>
      <c r="G830" s="86">
        <v>65</v>
      </c>
      <c r="H830" s="72"/>
      <c r="J830" s="69"/>
      <c r="K830" s="69"/>
      <c r="L830" s="69"/>
      <c r="M830" s="69"/>
      <c r="N830" s="69"/>
      <c r="O830" s="71">
        <v>33</v>
      </c>
      <c r="Q830" s="88" t="s">
        <v>1766</v>
      </c>
      <c r="R830" s="89">
        <v>1454.2092805328764</v>
      </c>
      <c r="S830" s="89">
        <v>2205.6304822846105</v>
      </c>
      <c r="T830" s="89">
        <f t="shared" si="21"/>
        <v>3659.8397628174871</v>
      </c>
      <c r="X830" s="28" t="s">
        <v>1766</v>
      </c>
      <c r="Y830" s="28">
        <v>33</v>
      </c>
    </row>
    <row r="831" spans="1:25" ht="15" x14ac:dyDescent="0.25">
      <c r="A831" s="64" t="s">
        <v>169</v>
      </c>
      <c r="B831" s="64" t="s">
        <v>170</v>
      </c>
      <c r="C831" s="64" t="s">
        <v>1769</v>
      </c>
      <c r="D831" s="64" t="s">
        <v>1768</v>
      </c>
      <c r="E831" s="66">
        <v>319</v>
      </c>
      <c r="F831" s="67">
        <v>324</v>
      </c>
      <c r="G831" s="86">
        <v>337</v>
      </c>
      <c r="H831" s="72"/>
      <c r="J831" s="69"/>
      <c r="K831" s="69"/>
      <c r="L831" s="69"/>
      <c r="M831" s="69"/>
      <c r="N831" s="69"/>
      <c r="O831" s="71">
        <v>188</v>
      </c>
      <c r="Q831" s="88" t="s">
        <v>1768</v>
      </c>
      <c r="R831" s="89">
        <v>9208.6848462403304</v>
      </c>
      <c r="S831" s="89">
        <v>13674.476675734009</v>
      </c>
      <c r="T831" s="89">
        <f t="shared" si="21"/>
        <v>22883.16152197434</v>
      </c>
      <c r="X831" s="28" t="s">
        <v>1768</v>
      </c>
      <c r="Y831" s="28">
        <v>188</v>
      </c>
    </row>
    <row r="832" spans="1:25" ht="15" x14ac:dyDescent="0.25">
      <c r="A832" s="64" t="s">
        <v>169</v>
      </c>
      <c r="B832" s="64" t="s">
        <v>170</v>
      </c>
      <c r="C832" s="64" t="s">
        <v>1771</v>
      </c>
      <c r="D832" s="64" t="s">
        <v>1770</v>
      </c>
      <c r="E832" s="66">
        <v>55</v>
      </c>
      <c r="F832" s="67">
        <v>66</v>
      </c>
      <c r="G832" s="86">
        <v>64</v>
      </c>
      <c r="H832" s="72"/>
      <c r="J832" s="69"/>
      <c r="K832" s="69"/>
      <c r="L832" s="69"/>
      <c r="M832" s="69"/>
      <c r="N832" s="69"/>
      <c r="O832" s="71">
        <v>56</v>
      </c>
      <c r="Q832" s="88" t="s">
        <v>1770</v>
      </c>
      <c r="R832" s="89">
        <v>1266.9701086212287</v>
      </c>
      <c r="S832" s="89">
        <v>4185.7167735453859</v>
      </c>
      <c r="T832" s="89">
        <f t="shared" si="21"/>
        <v>5452.6868821666149</v>
      </c>
      <c r="X832" s="28" t="s">
        <v>1770</v>
      </c>
      <c r="Y832" s="28">
        <v>56</v>
      </c>
    </row>
    <row r="833" spans="1:25" ht="15" x14ac:dyDescent="0.25">
      <c r="A833" s="78" t="s">
        <v>173</v>
      </c>
      <c r="B833" s="78" t="s">
        <v>174</v>
      </c>
      <c r="C833" s="78" t="s">
        <v>1773</v>
      </c>
      <c r="D833" s="78" t="s">
        <v>1772</v>
      </c>
      <c r="E833" s="66">
        <v>4745</v>
      </c>
      <c r="F833" s="67">
        <v>4812</v>
      </c>
      <c r="G833" s="86">
        <v>5733</v>
      </c>
      <c r="H833" s="72"/>
      <c r="J833" s="69"/>
      <c r="K833" s="69"/>
      <c r="L833" s="69"/>
      <c r="M833" s="69"/>
      <c r="N833" s="69"/>
      <c r="O833" s="71">
        <v>2800</v>
      </c>
      <c r="Q833" s="88" t="s">
        <v>1772</v>
      </c>
      <c r="R833" s="89">
        <v>167724.20416935161</v>
      </c>
      <c r="S833" s="89">
        <v>214373.98324421921</v>
      </c>
      <c r="T833" s="89">
        <f t="shared" si="21"/>
        <v>382098.18741357082</v>
      </c>
      <c r="X833" s="28" t="s">
        <v>1772</v>
      </c>
      <c r="Y833" s="28">
        <v>2800</v>
      </c>
    </row>
    <row r="834" spans="1:25" ht="15" x14ac:dyDescent="0.25">
      <c r="A834" s="78" t="s">
        <v>173</v>
      </c>
      <c r="B834" s="78" t="s">
        <v>174</v>
      </c>
      <c r="C834" s="78" t="s">
        <v>1775</v>
      </c>
      <c r="D834" s="78" t="s">
        <v>1774</v>
      </c>
      <c r="E834" s="66">
        <v>118</v>
      </c>
      <c r="F834" s="67">
        <v>119</v>
      </c>
      <c r="G834" s="86">
        <v>128</v>
      </c>
      <c r="H834" s="72"/>
      <c r="J834" s="69"/>
      <c r="K834" s="69"/>
      <c r="L834" s="69"/>
      <c r="M834" s="69"/>
      <c r="N834" s="69"/>
      <c r="O834" s="71">
        <v>81</v>
      </c>
      <c r="Q834" s="88" t="s">
        <v>1774</v>
      </c>
      <c r="R834" s="89">
        <v>3016.1824770202247</v>
      </c>
      <c r="S834" s="89">
        <v>5250.0778298337036</v>
      </c>
      <c r="T834" s="89">
        <f t="shared" si="21"/>
        <v>8266.2603068539283</v>
      </c>
      <c r="X834" s="28" t="s">
        <v>1774</v>
      </c>
      <c r="Y834" s="28">
        <v>81</v>
      </c>
    </row>
    <row r="835" spans="1:25" ht="15" x14ac:dyDescent="0.25">
      <c r="A835" s="78" t="s">
        <v>173</v>
      </c>
      <c r="B835" s="78" t="s">
        <v>174</v>
      </c>
      <c r="C835" s="78" t="s">
        <v>879</v>
      </c>
      <c r="D835" s="78" t="s">
        <v>1776</v>
      </c>
      <c r="E835" s="66">
        <v>53</v>
      </c>
      <c r="F835" s="67">
        <v>58</v>
      </c>
      <c r="G835" s="86">
        <v>68</v>
      </c>
      <c r="H835" s="72"/>
      <c r="J835" s="69"/>
      <c r="K835" s="69"/>
      <c r="L835" s="69"/>
      <c r="M835" s="69"/>
      <c r="N835" s="69"/>
      <c r="O835" s="71">
        <v>44</v>
      </c>
      <c r="Q835" s="88" t="s">
        <v>1776</v>
      </c>
      <c r="R835" s="89">
        <v>1416.9833207170946</v>
      </c>
      <c r="S835" s="89">
        <v>2714.2741301066562</v>
      </c>
      <c r="T835" s="89">
        <f t="shared" ref="T835:T898" si="22">R835+S835</f>
        <v>4131.2574508237503</v>
      </c>
      <c r="X835" s="28" t="s">
        <v>1776</v>
      </c>
      <c r="Y835" s="28">
        <v>44</v>
      </c>
    </row>
    <row r="836" spans="1:25" ht="15" x14ac:dyDescent="0.25">
      <c r="A836" s="78" t="s">
        <v>173</v>
      </c>
      <c r="B836" s="78" t="s">
        <v>174</v>
      </c>
      <c r="C836" s="78" t="s">
        <v>1778</v>
      </c>
      <c r="D836" s="78" t="s">
        <v>1777</v>
      </c>
      <c r="E836" s="66">
        <v>277</v>
      </c>
      <c r="F836" s="67">
        <v>282</v>
      </c>
      <c r="G836" s="86">
        <v>309</v>
      </c>
      <c r="H836" s="72"/>
      <c r="J836" s="69"/>
      <c r="K836" s="69"/>
      <c r="L836" s="69"/>
      <c r="M836" s="69"/>
      <c r="N836" s="69"/>
      <c r="O836" s="71">
        <v>181</v>
      </c>
      <c r="Q836" s="88" t="s">
        <v>1777</v>
      </c>
      <c r="R836" s="89">
        <v>6109.5051068295561</v>
      </c>
      <c r="S836" s="89">
        <v>10557.850089886128</v>
      </c>
      <c r="T836" s="89">
        <f t="shared" si="22"/>
        <v>16667.355196715682</v>
      </c>
      <c r="X836" s="28" t="s">
        <v>1777</v>
      </c>
      <c r="Y836" s="28">
        <v>181</v>
      </c>
    </row>
    <row r="837" spans="1:25" ht="15" x14ac:dyDescent="0.25">
      <c r="A837" s="78" t="s">
        <v>173</v>
      </c>
      <c r="B837" s="78" t="s">
        <v>174</v>
      </c>
      <c r="C837" s="78" t="s">
        <v>1780</v>
      </c>
      <c r="D837" s="78" t="s">
        <v>1779</v>
      </c>
      <c r="E837" s="66">
        <v>1963</v>
      </c>
      <c r="F837" s="67">
        <v>2261</v>
      </c>
      <c r="G837" s="86">
        <v>2307</v>
      </c>
      <c r="H837" s="72"/>
      <c r="J837" s="69"/>
      <c r="K837" s="69"/>
      <c r="L837" s="69"/>
      <c r="M837" s="69"/>
      <c r="N837" s="69"/>
      <c r="O837" s="71">
        <v>1358</v>
      </c>
      <c r="Q837" s="88" t="s">
        <v>1779</v>
      </c>
      <c r="R837" s="89">
        <v>58356.93815557038</v>
      </c>
      <c r="S837" s="89">
        <v>101292.33943838366</v>
      </c>
      <c r="T837" s="89">
        <f t="shared" si="22"/>
        <v>159649.27759395403</v>
      </c>
      <c r="X837" s="28" t="s">
        <v>1779</v>
      </c>
      <c r="Y837" s="28">
        <v>1358</v>
      </c>
    </row>
    <row r="838" spans="1:25" ht="15" x14ac:dyDescent="0.25">
      <c r="A838" s="78" t="s">
        <v>173</v>
      </c>
      <c r="B838" s="78" t="s">
        <v>174</v>
      </c>
      <c r="C838" s="78" t="s">
        <v>1782</v>
      </c>
      <c r="D838" s="78" t="s">
        <v>1781</v>
      </c>
      <c r="E838" s="66">
        <v>112</v>
      </c>
      <c r="F838" s="67">
        <v>115</v>
      </c>
      <c r="G838" s="86">
        <v>132</v>
      </c>
      <c r="H838" s="72"/>
      <c r="J838" s="69"/>
      <c r="K838" s="69"/>
      <c r="L838" s="69"/>
      <c r="M838" s="69"/>
      <c r="N838" s="69"/>
      <c r="O838" s="71">
        <v>88</v>
      </c>
      <c r="Q838" s="88" t="s">
        <v>1781</v>
      </c>
      <c r="R838" s="89">
        <v>2844.4053938805409</v>
      </c>
      <c r="S838" s="89">
        <v>5235.9143926461875</v>
      </c>
      <c r="T838" s="89">
        <f t="shared" si="22"/>
        <v>8080.3197865267284</v>
      </c>
      <c r="X838" s="28" t="s">
        <v>1781</v>
      </c>
      <c r="Y838" s="28">
        <v>88</v>
      </c>
    </row>
    <row r="839" spans="1:25" ht="15" x14ac:dyDescent="0.25">
      <c r="A839" s="78" t="s">
        <v>173</v>
      </c>
      <c r="B839" s="78" t="s">
        <v>174</v>
      </c>
      <c r="C839" s="78" t="s">
        <v>1784</v>
      </c>
      <c r="D839" s="78" t="s">
        <v>1783</v>
      </c>
      <c r="E839" s="66">
        <v>67</v>
      </c>
      <c r="F839" s="67">
        <v>74</v>
      </c>
      <c r="G839" s="86">
        <v>97</v>
      </c>
      <c r="H839" s="72"/>
      <c r="J839" s="69"/>
      <c r="K839" s="69"/>
      <c r="L839" s="69"/>
      <c r="M839" s="69"/>
      <c r="N839" s="69"/>
      <c r="O839" s="71">
        <v>48</v>
      </c>
      <c r="Q839" s="88" t="s">
        <v>1783</v>
      </c>
      <c r="R839" s="89">
        <v>1765.626637126484</v>
      </c>
      <c r="S839" s="89">
        <v>3174.866752570264</v>
      </c>
      <c r="T839" s="89">
        <f t="shared" si="22"/>
        <v>4940.4933896967477</v>
      </c>
      <c r="X839" s="28" t="s">
        <v>1783</v>
      </c>
      <c r="Y839" s="28">
        <v>48</v>
      </c>
    </row>
    <row r="840" spans="1:25" ht="15" x14ac:dyDescent="0.25">
      <c r="A840" s="78" t="s">
        <v>173</v>
      </c>
      <c r="B840" s="78" t="s">
        <v>174</v>
      </c>
      <c r="C840" s="78" t="s">
        <v>1786</v>
      </c>
      <c r="D840" s="78" t="s">
        <v>1785</v>
      </c>
      <c r="E840" s="66">
        <v>391</v>
      </c>
      <c r="F840" s="67">
        <v>403</v>
      </c>
      <c r="G840" s="86">
        <v>453</v>
      </c>
      <c r="H840" s="72"/>
      <c r="J840" s="69"/>
      <c r="K840" s="69"/>
      <c r="L840" s="69"/>
      <c r="M840" s="69"/>
      <c r="N840" s="69"/>
      <c r="O840" s="71">
        <v>188</v>
      </c>
      <c r="Q840" s="88" t="s">
        <v>1785</v>
      </c>
      <c r="R840" s="89">
        <v>9963.1840394804312</v>
      </c>
      <c r="S840" s="89">
        <v>12476.903526591124</v>
      </c>
      <c r="T840" s="89">
        <f t="shared" si="22"/>
        <v>22440.087566071554</v>
      </c>
      <c r="X840" s="28" t="s">
        <v>1785</v>
      </c>
      <c r="Y840" s="28">
        <v>188</v>
      </c>
    </row>
    <row r="841" spans="1:25" ht="15" x14ac:dyDescent="0.25">
      <c r="A841" s="78" t="s">
        <v>173</v>
      </c>
      <c r="B841" s="78" t="s">
        <v>174</v>
      </c>
      <c r="C841" s="78" t="s">
        <v>1788</v>
      </c>
      <c r="D841" s="78" t="s">
        <v>1787</v>
      </c>
      <c r="E841" s="66">
        <v>178</v>
      </c>
      <c r="F841" s="67">
        <v>194</v>
      </c>
      <c r="G841" s="86">
        <v>196</v>
      </c>
      <c r="H841" s="72"/>
      <c r="J841" s="69"/>
      <c r="K841" s="69"/>
      <c r="L841" s="69"/>
      <c r="M841" s="69"/>
      <c r="N841" s="69"/>
      <c r="O841" s="71">
        <v>124</v>
      </c>
      <c r="Q841" s="88" t="s">
        <v>1787</v>
      </c>
      <c r="R841" s="89">
        <v>4096.2218701673191</v>
      </c>
      <c r="S841" s="89">
        <v>6925.9965468042865</v>
      </c>
      <c r="T841" s="89">
        <f t="shared" si="22"/>
        <v>11022.218416971606</v>
      </c>
      <c r="X841" s="28" t="s">
        <v>1787</v>
      </c>
      <c r="Y841" s="28">
        <v>124</v>
      </c>
    </row>
    <row r="842" spans="1:25" ht="15" x14ac:dyDescent="0.25">
      <c r="A842" s="78" t="s">
        <v>173</v>
      </c>
      <c r="B842" s="78" t="s">
        <v>174</v>
      </c>
      <c r="C842" s="78" t="s">
        <v>1790</v>
      </c>
      <c r="D842" s="78" t="s">
        <v>1789</v>
      </c>
      <c r="E842" s="66">
        <v>377</v>
      </c>
      <c r="F842" s="67">
        <v>408</v>
      </c>
      <c r="G842" s="86">
        <v>413</v>
      </c>
      <c r="H842" s="72"/>
      <c r="J842" s="69"/>
      <c r="K842" s="69"/>
      <c r="L842" s="69"/>
      <c r="M842" s="69"/>
      <c r="N842" s="69"/>
      <c r="O842" s="71">
        <v>202</v>
      </c>
      <c r="Q842" s="88" t="s">
        <v>1789</v>
      </c>
      <c r="R842" s="89">
        <v>2507.2573337959861</v>
      </c>
      <c r="S842" s="89">
        <v>6533.4436889740155</v>
      </c>
      <c r="T842" s="89">
        <f t="shared" si="22"/>
        <v>9040.7010227700011</v>
      </c>
      <c r="X842" s="28" t="s">
        <v>1789</v>
      </c>
      <c r="Y842" s="28">
        <v>202</v>
      </c>
    </row>
    <row r="843" spans="1:25" ht="15" x14ac:dyDescent="0.25">
      <c r="A843" s="78" t="s">
        <v>173</v>
      </c>
      <c r="B843" s="78" t="s">
        <v>174</v>
      </c>
      <c r="C843" s="78" t="s">
        <v>1792</v>
      </c>
      <c r="D843" s="78" t="s">
        <v>1791</v>
      </c>
      <c r="E843" s="66">
        <v>557</v>
      </c>
      <c r="F843" s="67">
        <v>545</v>
      </c>
      <c r="G843" s="86">
        <v>552</v>
      </c>
      <c r="H843" s="72"/>
      <c r="J843" s="69"/>
      <c r="K843" s="69"/>
      <c r="L843" s="69"/>
      <c r="M843" s="69"/>
      <c r="N843" s="69"/>
      <c r="O843" s="71">
        <v>210</v>
      </c>
      <c r="Q843" s="88" t="s">
        <v>1791</v>
      </c>
      <c r="R843" s="89">
        <v>1939.0688523254098</v>
      </c>
      <c r="S843" s="89">
        <v>5838.4034502332925</v>
      </c>
      <c r="T843" s="89">
        <f t="shared" si="22"/>
        <v>7777.4723025587027</v>
      </c>
      <c r="X843" s="28" t="s">
        <v>1791</v>
      </c>
      <c r="Y843" s="28">
        <v>210</v>
      </c>
    </row>
    <row r="844" spans="1:25" ht="15" x14ac:dyDescent="0.25">
      <c r="A844" s="78" t="s">
        <v>173</v>
      </c>
      <c r="B844" s="78" t="s">
        <v>174</v>
      </c>
      <c r="C844" s="78" t="s">
        <v>1794</v>
      </c>
      <c r="D844" s="78" t="s">
        <v>1793</v>
      </c>
      <c r="E844" s="66">
        <v>341</v>
      </c>
      <c r="F844" s="67">
        <v>357</v>
      </c>
      <c r="G844" s="86">
        <v>368</v>
      </c>
      <c r="H844" s="72"/>
      <c r="J844" s="69"/>
      <c r="K844" s="69"/>
      <c r="L844" s="69"/>
      <c r="M844" s="69"/>
      <c r="N844" s="69"/>
      <c r="O844" s="71">
        <v>215</v>
      </c>
      <c r="Q844" s="88" t="s">
        <v>1793</v>
      </c>
      <c r="R844" s="89">
        <v>5747.3995594030221</v>
      </c>
      <c r="S844" s="89">
        <v>11370.845807344514</v>
      </c>
      <c r="T844" s="89">
        <f t="shared" si="22"/>
        <v>17118.245366747535</v>
      </c>
      <c r="X844" s="28" t="s">
        <v>1793</v>
      </c>
      <c r="Y844" s="28">
        <v>215</v>
      </c>
    </row>
    <row r="845" spans="1:25" ht="15" x14ac:dyDescent="0.25">
      <c r="A845" s="78" t="s">
        <v>173</v>
      </c>
      <c r="B845" s="78" t="s">
        <v>174</v>
      </c>
      <c r="C845" s="78" t="s">
        <v>1796</v>
      </c>
      <c r="D845" s="78" t="s">
        <v>1795</v>
      </c>
      <c r="E845" s="66">
        <v>746</v>
      </c>
      <c r="F845" s="67">
        <v>807</v>
      </c>
      <c r="G845" s="86">
        <v>838</v>
      </c>
      <c r="H845" s="72"/>
      <c r="J845" s="69"/>
      <c r="K845" s="69"/>
      <c r="L845" s="69"/>
      <c r="M845" s="69"/>
      <c r="N845" s="69"/>
      <c r="O845" s="71">
        <v>492</v>
      </c>
      <c r="Q845" s="88" t="s">
        <v>1795</v>
      </c>
      <c r="R845" s="89">
        <v>20350.529259814182</v>
      </c>
      <c r="S845" s="89">
        <v>35135.463529801251</v>
      </c>
      <c r="T845" s="89">
        <f t="shared" si="22"/>
        <v>55485.992789615433</v>
      </c>
      <c r="X845" s="28" t="s">
        <v>1795</v>
      </c>
      <c r="Y845" s="28">
        <v>492</v>
      </c>
    </row>
    <row r="846" spans="1:25" ht="15" x14ac:dyDescent="0.25">
      <c r="A846" s="78" t="s">
        <v>173</v>
      </c>
      <c r="B846" s="78" t="s">
        <v>174</v>
      </c>
      <c r="C846" s="78" t="s">
        <v>1798</v>
      </c>
      <c r="D846" s="78" t="s">
        <v>1797</v>
      </c>
      <c r="E846" s="66">
        <v>125</v>
      </c>
      <c r="F846" s="67">
        <v>126</v>
      </c>
      <c r="G846" s="86">
        <v>137</v>
      </c>
      <c r="H846" s="72"/>
      <c r="J846" s="69"/>
      <c r="K846" s="69"/>
      <c r="L846" s="69"/>
      <c r="M846" s="69"/>
      <c r="N846" s="69"/>
      <c r="O846" s="71">
        <v>90</v>
      </c>
      <c r="Q846" s="88" t="s">
        <v>1797</v>
      </c>
      <c r="R846" s="89">
        <v>2847.9463349666185</v>
      </c>
      <c r="S846" s="89">
        <v>5266.3813490420998</v>
      </c>
      <c r="T846" s="89">
        <f t="shared" si="22"/>
        <v>8114.3276840087183</v>
      </c>
      <c r="X846" s="28" t="s">
        <v>1797</v>
      </c>
      <c r="Y846" s="28">
        <v>90</v>
      </c>
    </row>
    <row r="847" spans="1:25" ht="15" x14ac:dyDescent="0.25">
      <c r="A847" s="64" t="s">
        <v>177</v>
      </c>
      <c r="B847" s="64" t="s">
        <v>178</v>
      </c>
      <c r="C847" s="64" t="s">
        <v>1800</v>
      </c>
      <c r="D847" s="64" t="s">
        <v>1799</v>
      </c>
      <c r="E847" s="66">
        <v>8258</v>
      </c>
      <c r="F847" s="67">
        <v>8415</v>
      </c>
      <c r="G847" s="86">
        <v>9012</v>
      </c>
      <c r="H847" s="72"/>
      <c r="J847" s="69"/>
      <c r="K847" s="69"/>
      <c r="L847" s="69"/>
      <c r="M847" s="69"/>
      <c r="N847" s="69"/>
      <c r="O847" s="71">
        <v>3809</v>
      </c>
      <c r="Q847" s="88" t="s">
        <v>1799</v>
      </c>
      <c r="R847" s="89">
        <v>204363.3371147998</v>
      </c>
      <c r="S847" s="89">
        <v>278781.36356563121</v>
      </c>
      <c r="T847" s="89">
        <f t="shared" si="22"/>
        <v>483144.70068043098</v>
      </c>
      <c r="X847" s="28" t="s">
        <v>1799</v>
      </c>
      <c r="Y847" s="28">
        <v>3809</v>
      </c>
    </row>
    <row r="848" spans="1:25" ht="15" x14ac:dyDescent="0.25">
      <c r="A848" s="64" t="s">
        <v>177</v>
      </c>
      <c r="B848" s="64" t="s">
        <v>178</v>
      </c>
      <c r="C848" s="64" t="s">
        <v>1802</v>
      </c>
      <c r="D848" s="64" t="s">
        <v>1801</v>
      </c>
      <c r="E848" s="66">
        <v>15</v>
      </c>
      <c r="F848" s="67">
        <v>15</v>
      </c>
      <c r="G848" s="86">
        <v>16</v>
      </c>
      <c r="H848" s="72"/>
      <c r="J848" s="69"/>
      <c r="K848" s="69"/>
      <c r="L848" s="69"/>
      <c r="M848" s="69"/>
      <c r="N848" s="69"/>
      <c r="O848" s="71">
        <v>10</v>
      </c>
      <c r="Q848" s="88" t="s">
        <v>1801</v>
      </c>
      <c r="R848" s="89">
        <v>405.49117566002269</v>
      </c>
      <c r="S848" s="89">
        <v>804.49299307702472</v>
      </c>
      <c r="T848" s="89">
        <f t="shared" si="22"/>
        <v>1209.9841687370474</v>
      </c>
      <c r="X848" s="28" t="s">
        <v>1801</v>
      </c>
      <c r="Y848" s="28">
        <v>10</v>
      </c>
    </row>
    <row r="849" spans="1:25" ht="15" x14ac:dyDescent="0.25">
      <c r="A849" s="64" t="s">
        <v>177</v>
      </c>
      <c r="B849" s="64" t="s">
        <v>178</v>
      </c>
      <c r="C849" s="64" t="s">
        <v>845</v>
      </c>
      <c r="D849" s="64" t="s">
        <v>1803</v>
      </c>
      <c r="E849" s="66">
        <v>24</v>
      </c>
      <c r="F849" s="67">
        <v>30</v>
      </c>
      <c r="G849" s="86">
        <v>32</v>
      </c>
      <c r="H849" s="72"/>
      <c r="J849" s="69"/>
      <c r="K849" s="69"/>
      <c r="L849" s="69"/>
      <c r="M849" s="69"/>
      <c r="N849" s="69"/>
      <c r="O849" s="71">
        <v>31</v>
      </c>
      <c r="Q849" s="88" t="s">
        <v>1803</v>
      </c>
      <c r="R849" s="89">
        <v>777.53596808523957</v>
      </c>
      <c r="S849" s="89">
        <v>1728.4115019232008</v>
      </c>
      <c r="T849" s="89">
        <f t="shared" si="22"/>
        <v>2505.9474700084402</v>
      </c>
      <c r="X849" s="28" t="s">
        <v>1803</v>
      </c>
      <c r="Y849" s="28">
        <v>31</v>
      </c>
    </row>
    <row r="850" spans="1:25" ht="15" x14ac:dyDescent="0.25">
      <c r="A850" s="64" t="s">
        <v>177</v>
      </c>
      <c r="B850" s="64" t="s">
        <v>178</v>
      </c>
      <c r="C850" s="64" t="s">
        <v>1805</v>
      </c>
      <c r="D850" s="64" t="s">
        <v>1804</v>
      </c>
      <c r="E850" s="66">
        <v>116</v>
      </c>
      <c r="F850" s="67">
        <v>102</v>
      </c>
      <c r="G850" s="86">
        <v>103</v>
      </c>
      <c r="H850" s="72"/>
      <c r="J850" s="69"/>
      <c r="K850" s="69"/>
      <c r="L850" s="69"/>
      <c r="M850" s="69"/>
      <c r="N850" s="69"/>
      <c r="O850" s="71">
        <v>67</v>
      </c>
      <c r="Q850" s="88" t="s">
        <v>1804</v>
      </c>
      <c r="R850" s="89">
        <v>1463.8044273053767</v>
      </c>
      <c r="S850" s="89">
        <v>3722.4582967572687</v>
      </c>
      <c r="T850" s="89">
        <f t="shared" si="22"/>
        <v>5186.2627240626452</v>
      </c>
      <c r="X850" s="28" t="s">
        <v>1804</v>
      </c>
      <c r="Y850" s="28">
        <v>67</v>
      </c>
    </row>
    <row r="851" spans="1:25" ht="15" x14ac:dyDescent="0.25">
      <c r="A851" s="64" t="s">
        <v>177</v>
      </c>
      <c r="B851" s="64" t="s">
        <v>178</v>
      </c>
      <c r="C851" s="64" t="s">
        <v>148</v>
      </c>
      <c r="D851" s="64" t="s">
        <v>1806</v>
      </c>
      <c r="E851" s="66">
        <v>441</v>
      </c>
      <c r="F851" s="67">
        <v>444</v>
      </c>
      <c r="G851" s="86">
        <v>464</v>
      </c>
      <c r="H851" s="72"/>
      <c r="J851" s="69"/>
      <c r="K851" s="69"/>
      <c r="L851" s="69"/>
      <c r="M851" s="69"/>
      <c r="N851" s="69"/>
      <c r="O851" s="71">
        <v>245</v>
      </c>
      <c r="Q851" s="88" t="s">
        <v>1806</v>
      </c>
      <c r="R851" s="89">
        <v>6600.2944361971886</v>
      </c>
      <c r="S851" s="89">
        <v>14391.882316046853</v>
      </c>
      <c r="T851" s="89">
        <f t="shared" si="22"/>
        <v>20992.176752244042</v>
      </c>
      <c r="X851" s="28" t="s">
        <v>1806</v>
      </c>
      <c r="Y851" s="28">
        <v>245</v>
      </c>
    </row>
    <row r="852" spans="1:25" ht="15" x14ac:dyDescent="0.25">
      <c r="A852" s="64" t="s">
        <v>177</v>
      </c>
      <c r="B852" s="64" t="s">
        <v>178</v>
      </c>
      <c r="C852" s="64" t="s">
        <v>1808</v>
      </c>
      <c r="D852" s="64" t="s">
        <v>1807</v>
      </c>
      <c r="E852" s="66">
        <v>74</v>
      </c>
      <c r="F852" s="67">
        <v>75</v>
      </c>
      <c r="G852" s="86">
        <v>82</v>
      </c>
      <c r="H852" s="72"/>
      <c r="J852" s="69"/>
      <c r="K852" s="69"/>
      <c r="L852" s="69"/>
      <c r="M852" s="69"/>
      <c r="N852" s="69"/>
      <c r="O852" s="71">
        <v>81</v>
      </c>
      <c r="Q852" s="88" t="s">
        <v>1807</v>
      </c>
      <c r="R852" s="89">
        <v>1735.478069899669</v>
      </c>
      <c r="S852" s="89">
        <v>4539.0058247550005</v>
      </c>
      <c r="T852" s="89">
        <f t="shared" si="22"/>
        <v>6274.4838946546697</v>
      </c>
      <c r="X852" s="28" t="s">
        <v>1807</v>
      </c>
      <c r="Y852" s="28">
        <v>81</v>
      </c>
    </row>
    <row r="853" spans="1:25" ht="15" x14ac:dyDescent="0.25">
      <c r="A853" s="64" t="s">
        <v>177</v>
      </c>
      <c r="B853" s="64" t="s">
        <v>178</v>
      </c>
      <c r="C853" s="64" t="s">
        <v>1810</v>
      </c>
      <c r="D853" s="64" t="s">
        <v>1809</v>
      </c>
      <c r="E853" s="66">
        <v>3683</v>
      </c>
      <c r="F853" s="67">
        <v>3687</v>
      </c>
      <c r="G853" s="86">
        <v>4105</v>
      </c>
      <c r="H853" s="72"/>
      <c r="J853" s="69"/>
      <c r="K853" s="69"/>
      <c r="L853" s="69"/>
      <c r="M853" s="69"/>
      <c r="N853" s="69"/>
      <c r="O853" s="71">
        <v>1713</v>
      </c>
      <c r="Q853" s="88" t="s">
        <v>1809</v>
      </c>
      <c r="R853" s="89">
        <v>50666.828971252027</v>
      </c>
      <c r="S853" s="89">
        <v>93464.996532749443</v>
      </c>
      <c r="T853" s="89">
        <f t="shared" si="22"/>
        <v>144131.82550400146</v>
      </c>
      <c r="X853" s="28" t="s">
        <v>1809</v>
      </c>
      <c r="Y853" s="28">
        <v>1713</v>
      </c>
    </row>
    <row r="854" spans="1:25" ht="15" x14ac:dyDescent="0.25">
      <c r="A854" s="64" t="s">
        <v>177</v>
      </c>
      <c r="B854" s="64" t="s">
        <v>178</v>
      </c>
      <c r="C854" s="64" t="s">
        <v>164</v>
      </c>
      <c r="D854" s="64" t="s">
        <v>1811</v>
      </c>
      <c r="E854" s="66">
        <v>63</v>
      </c>
      <c r="F854" s="67">
        <v>70</v>
      </c>
      <c r="G854" s="86">
        <v>70</v>
      </c>
      <c r="H854" s="72"/>
      <c r="J854" s="69"/>
      <c r="K854" s="69"/>
      <c r="L854" s="69"/>
      <c r="M854" s="69"/>
      <c r="N854" s="69"/>
      <c r="O854" s="71">
        <v>53</v>
      </c>
      <c r="Q854" s="88" t="s">
        <v>1811</v>
      </c>
      <c r="R854" s="89">
        <v>837.12613087109025</v>
      </c>
      <c r="S854" s="89">
        <v>2573.6790300384118</v>
      </c>
      <c r="T854" s="89">
        <f t="shared" si="22"/>
        <v>3410.8051609095019</v>
      </c>
      <c r="X854" s="28" t="s">
        <v>1811</v>
      </c>
      <c r="Y854" s="28">
        <v>53</v>
      </c>
    </row>
    <row r="855" spans="1:25" ht="15" x14ac:dyDescent="0.25">
      <c r="A855" s="64" t="s">
        <v>177</v>
      </c>
      <c r="B855" s="64" t="s">
        <v>178</v>
      </c>
      <c r="C855" s="64" t="s">
        <v>881</v>
      </c>
      <c r="D855" s="64" t="s">
        <v>1812</v>
      </c>
      <c r="E855" s="66">
        <v>90</v>
      </c>
      <c r="F855" s="67">
        <v>94</v>
      </c>
      <c r="G855" s="86">
        <v>112</v>
      </c>
      <c r="H855" s="72"/>
      <c r="J855" s="69"/>
      <c r="K855" s="69"/>
      <c r="L855" s="69"/>
      <c r="M855" s="69"/>
      <c r="N855" s="69"/>
      <c r="O855" s="71">
        <v>90</v>
      </c>
      <c r="Q855" s="88" t="s">
        <v>1812</v>
      </c>
      <c r="R855" s="89">
        <v>2046.1851197834919</v>
      </c>
      <c r="S855" s="89">
        <v>4545.6148532841225</v>
      </c>
      <c r="T855" s="89">
        <f t="shared" si="22"/>
        <v>6591.7999730676147</v>
      </c>
      <c r="X855" s="28" t="s">
        <v>1812</v>
      </c>
      <c r="Y855" s="28">
        <v>90</v>
      </c>
    </row>
    <row r="856" spans="1:25" ht="15" x14ac:dyDescent="0.25">
      <c r="A856" s="64" t="s">
        <v>177</v>
      </c>
      <c r="B856" s="64" t="s">
        <v>178</v>
      </c>
      <c r="C856" s="64" t="s">
        <v>1077</v>
      </c>
      <c r="D856" s="64" t="s">
        <v>1813</v>
      </c>
      <c r="E856" s="66">
        <v>11</v>
      </c>
      <c r="F856" s="67">
        <v>13</v>
      </c>
      <c r="G856" s="86">
        <v>15</v>
      </c>
      <c r="H856" s="72"/>
      <c r="J856" s="69"/>
      <c r="K856" s="69"/>
      <c r="L856" s="69"/>
      <c r="M856" s="69"/>
      <c r="N856" s="69"/>
      <c r="O856" s="71">
        <v>17</v>
      </c>
      <c r="Q856" s="88" t="s">
        <v>1813</v>
      </c>
      <c r="R856" s="89">
        <v>443.60312775652852</v>
      </c>
      <c r="S856" s="89">
        <v>828.97816005455479</v>
      </c>
      <c r="T856" s="89">
        <f t="shared" si="22"/>
        <v>1272.5812878110833</v>
      </c>
      <c r="X856" s="28" t="s">
        <v>1813</v>
      </c>
      <c r="Y856" s="28">
        <v>17</v>
      </c>
    </row>
    <row r="857" spans="1:25" ht="15" x14ac:dyDescent="0.25">
      <c r="A857" s="64" t="s">
        <v>177</v>
      </c>
      <c r="B857" s="64" t="s">
        <v>178</v>
      </c>
      <c r="C857" s="64" t="s">
        <v>1815</v>
      </c>
      <c r="D857" s="64" t="s">
        <v>1814</v>
      </c>
      <c r="E857" s="66">
        <v>20</v>
      </c>
      <c r="F857" s="67">
        <v>23</v>
      </c>
      <c r="G857" s="86">
        <v>23</v>
      </c>
      <c r="H857" s="72"/>
      <c r="J857" s="69"/>
      <c r="K857" s="69"/>
      <c r="L857" s="69"/>
      <c r="M857" s="69"/>
      <c r="N857" s="69"/>
      <c r="O857" s="71">
        <v>18</v>
      </c>
      <c r="Q857" s="88" t="s">
        <v>1814</v>
      </c>
      <c r="R857" s="89">
        <v>229.29241181680118</v>
      </c>
      <c r="S857" s="89">
        <v>978.2825004078486</v>
      </c>
      <c r="T857" s="89">
        <f t="shared" si="22"/>
        <v>1207.5749122246498</v>
      </c>
      <c r="X857" s="28" t="s">
        <v>1814</v>
      </c>
      <c r="Y857" s="28">
        <v>18</v>
      </c>
    </row>
    <row r="858" spans="1:25" ht="15" x14ac:dyDescent="0.25">
      <c r="A858" s="64" t="s">
        <v>177</v>
      </c>
      <c r="B858" s="64" t="s">
        <v>178</v>
      </c>
      <c r="C858" s="64" t="s">
        <v>1817</v>
      </c>
      <c r="D858" s="64" t="s">
        <v>1816</v>
      </c>
      <c r="E858" s="66">
        <v>58</v>
      </c>
      <c r="F858" s="67">
        <v>61</v>
      </c>
      <c r="G858" s="86">
        <v>66</v>
      </c>
      <c r="H858" s="72"/>
      <c r="J858" s="69"/>
      <c r="K858" s="69"/>
      <c r="L858" s="69"/>
      <c r="M858" s="69"/>
      <c r="N858" s="69"/>
      <c r="O858" s="71">
        <v>36</v>
      </c>
      <c r="Q858" s="88" t="s">
        <v>1816</v>
      </c>
      <c r="R858" s="89">
        <v>1468.9084858196982</v>
      </c>
      <c r="S858" s="89">
        <v>2234.3958133038996</v>
      </c>
      <c r="T858" s="89">
        <f t="shared" si="22"/>
        <v>3703.304299123598</v>
      </c>
      <c r="X858" s="28" t="s">
        <v>1816</v>
      </c>
      <c r="Y858" s="28">
        <v>36</v>
      </c>
    </row>
    <row r="859" spans="1:25" ht="15" x14ac:dyDescent="0.25">
      <c r="A859" s="64" t="s">
        <v>177</v>
      </c>
      <c r="B859" s="64" t="s">
        <v>178</v>
      </c>
      <c r="C859" s="64" t="s">
        <v>1819</v>
      </c>
      <c r="D859" s="64" t="s">
        <v>1818</v>
      </c>
      <c r="E859" s="66">
        <v>54</v>
      </c>
      <c r="F859" s="67">
        <v>53</v>
      </c>
      <c r="G859" s="86">
        <v>63</v>
      </c>
      <c r="H859" s="72"/>
      <c r="J859" s="69"/>
      <c r="K859" s="69"/>
      <c r="L859" s="69"/>
      <c r="M859" s="69"/>
      <c r="N859" s="69"/>
      <c r="O859" s="71">
        <v>36</v>
      </c>
      <c r="Q859" s="88" t="s">
        <v>1818</v>
      </c>
      <c r="R859" s="89">
        <v>865.07478632445054</v>
      </c>
      <c r="S859" s="89">
        <v>1778.3083671889158</v>
      </c>
      <c r="T859" s="89">
        <f t="shared" si="22"/>
        <v>2643.3831535133663</v>
      </c>
      <c r="X859" s="28" t="s">
        <v>1818</v>
      </c>
      <c r="Y859" s="28">
        <v>36</v>
      </c>
    </row>
    <row r="860" spans="1:25" ht="15" x14ac:dyDescent="0.25">
      <c r="A860" s="64" t="s">
        <v>177</v>
      </c>
      <c r="B860" s="64" t="s">
        <v>178</v>
      </c>
      <c r="C860" s="64" t="s">
        <v>1821</v>
      </c>
      <c r="D860" s="64" t="s">
        <v>1820</v>
      </c>
      <c r="E860" s="66">
        <v>20</v>
      </c>
      <c r="F860" s="67">
        <v>20</v>
      </c>
      <c r="G860" s="86">
        <v>24</v>
      </c>
      <c r="H860" s="72"/>
      <c r="J860" s="69"/>
      <c r="K860" s="69"/>
      <c r="L860" s="69"/>
      <c r="M860" s="69"/>
      <c r="N860" s="69"/>
      <c r="O860" s="71">
        <v>17</v>
      </c>
      <c r="Q860" s="88" t="s">
        <v>1820</v>
      </c>
      <c r="R860" s="89">
        <v>301.24040758589939</v>
      </c>
      <c r="S860" s="89">
        <v>873.95241377372463</v>
      </c>
      <c r="T860" s="89">
        <f t="shared" si="22"/>
        <v>1175.1928213596241</v>
      </c>
      <c r="X860" s="28" t="s">
        <v>1820</v>
      </c>
      <c r="Y860" s="28">
        <v>17</v>
      </c>
    </row>
    <row r="861" spans="1:25" ht="15" x14ac:dyDescent="0.25">
      <c r="A861" s="64" t="s">
        <v>177</v>
      </c>
      <c r="B861" s="64" t="s">
        <v>178</v>
      </c>
      <c r="C861" s="64" t="s">
        <v>1823</v>
      </c>
      <c r="D861" s="64" t="s">
        <v>1822</v>
      </c>
      <c r="E861" s="66">
        <v>85</v>
      </c>
      <c r="F861" s="67">
        <v>92</v>
      </c>
      <c r="G861" s="86">
        <v>102</v>
      </c>
      <c r="H861" s="72"/>
      <c r="J861" s="69"/>
      <c r="K861" s="69"/>
      <c r="L861" s="69"/>
      <c r="M861" s="69"/>
      <c r="N861" s="69"/>
      <c r="O861" s="71">
        <v>56</v>
      </c>
      <c r="Q861" s="88" t="s">
        <v>1822</v>
      </c>
      <c r="R861" s="89">
        <v>1307.2963612320686</v>
      </c>
      <c r="S861" s="89">
        <v>3021.4815413648635</v>
      </c>
      <c r="T861" s="89">
        <f t="shared" si="22"/>
        <v>4328.7779025969321</v>
      </c>
      <c r="X861" s="28" t="s">
        <v>1822</v>
      </c>
      <c r="Y861" s="28">
        <v>56</v>
      </c>
    </row>
    <row r="862" spans="1:25" ht="15" x14ac:dyDescent="0.25">
      <c r="A862" s="64" t="s">
        <v>177</v>
      </c>
      <c r="B862" s="64" t="s">
        <v>178</v>
      </c>
      <c r="C862" s="64" t="s">
        <v>1825</v>
      </c>
      <c r="D862" s="64" t="s">
        <v>1824</v>
      </c>
      <c r="E862" s="66">
        <v>138</v>
      </c>
      <c r="F862" s="67">
        <v>150</v>
      </c>
      <c r="G862" s="86">
        <v>168</v>
      </c>
      <c r="H862" s="72"/>
      <c r="J862" s="69"/>
      <c r="K862" s="69"/>
      <c r="L862" s="69"/>
      <c r="M862" s="69"/>
      <c r="N862" s="69"/>
      <c r="O862" s="71">
        <v>93</v>
      </c>
      <c r="Q862" s="88" t="s">
        <v>1824</v>
      </c>
      <c r="R862" s="89">
        <v>2453.8656140030935</v>
      </c>
      <c r="S862" s="89">
        <v>5137.4577583247356</v>
      </c>
      <c r="T862" s="89">
        <f t="shared" si="22"/>
        <v>7591.323372327829</v>
      </c>
      <c r="X862" s="28" t="s">
        <v>1824</v>
      </c>
      <c r="Y862" s="28">
        <v>93</v>
      </c>
    </row>
    <row r="863" spans="1:25" ht="15" x14ac:dyDescent="0.25">
      <c r="A863" s="64" t="s">
        <v>177</v>
      </c>
      <c r="B863" s="64" t="s">
        <v>178</v>
      </c>
      <c r="C863" s="64" t="s">
        <v>1827</v>
      </c>
      <c r="D863" s="64" t="s">
        <v>1826</v>
      </c>
      <c r="E863" s="66">
        <v>24</v>
      </c>
      <c r="F863" s="67">
        <v>24</v>
      </c>
      <c r="G863" s="86">
        <v>30</v>
      </c>
      <c r="H863" s="72"/>
      <c r="J863" s="69"/>
      <c r="K863" s="69"/>
      <c r="L863" s="69"/>
      <c r="M863" s="69"/>
      <c r="N863" s="69"/>
      <c r="O863" s="71">
        <v>20</v>
      </c>
      <c r="Q863" s="88" t="s">
        <v>1826</v>
      </c>
      <c r="R863" s="89">
        <v>544.62808489781378</v>
      </c>
      <c r="S863" s="89">
        <v>1214.9898095007006</v>
      </c>
      <c r="T863" s="89">
        <f t="shared" si="22"/>
        <v>1759.6178943985144</v>
      </c>
      <c r="X863" s="28" t="s">
        <v>1826</v>
      </c>
      <c r="Y863" s="28">
        <v>20</v>
      </c>
    </row>
    <row r="864" spans="1:25" ht="15" x14ac:dyDescent="0.25">
      <c r="A864" s="64" t="s">
        <v>177</v>
      </c>
      <c r="B864" s="64" t="s">
        <v>178</v>
      </c>
      <c r="C864" s="64" t="s">
        <v>1012</v>
      </c>
      <c r="D864" s="64" t="s">
        <v>1828</v>
      </c>
      <c r="E864" s="66">
        <v>26</v>
      </c>
      <c r="F864" s="67">
        <v>27</v>
      </c>
      <c r="G864" s="86">
        <v>33</v>
      </c>
      <c r="H864" s="72"/>
      <c r="J864" s="69"/>
      <c r="K864" s="69"/>
      <c r="L864" s="69"/>
      <c r="M864" s="69"/>
      <c r="N864" s="69"/>
      <c r="O864" s="71">
        <v>23</v>
      </c>
      <c r="Q864" s="88" t="s">
        <v>1828</v>
      </c>
      <c r="R864" s="89">
        <v>556.23677181082235</v>
      </c>
      <c r="S864" s="89">
        <v>1197.240856976618</v>
      </c>
      <c r="T864" s="89">
        <f t="shared" si="22"/>
        <v>1753.4776287874404</v>
      </c>
      <c r="X864" s="28" t="s">
        <v>1828</v>
      </c>
      <c r="Y864" s="28">
        <v>23</v>
      </c>
    </row>
    <row r="865" spans="1:25" ht="15" x14ac:dyDescent="0.25">
      <c r="A865" s="64" t="s">
        <v>177</v>
      </c>
      <c r="B865" s="64" t="s">
        <v>178</v>
      </c>
      <c r="C865" s="64" t="s">
        <v>1830</v>
      </c>
      <c r="D865" s="64" t="s">
        <v>1829</v>
      </c>
      <c r="E865" s="66">
        <v>33</v>
      </c>
      <c r="F865" s="67">
        <v>36</v>
      </c>
      <c r="G865" s="86">
        <v>45</v>
      </c>
      <c r="H865" s="72"/>
      <c r="J865" s="69"/>
      <c r="K865" s="69"/>
      <c r="L865" s="69"/>
      <c r="M865" s="69"/>
      <c r="N865" s="69"/>
      <c r="O865" s="71">
        <v>34</v>
      </c>
      <c r="Q865" s="88" t="s">
        <v>1829</v>
      </c>
      <c r="R865" s="89">
        <v>957.7108785877632</v>
      </c>
      <c r="S865" s="89">
        <v>2136.5819789026691</v>
      </c>
      <c r="T865" s="89">
        <f t="shared" si="22"/>
        <v>3094.2928574904322</v>
      </c>
      <c r="X865" s="28" t="s">
        <v>1829</v>
      </c>
      <c r="Y865" s="28">
        <v>34</v>
      </c>
    </row>
    <row r="866" spans="1:25" ht="15" x14ac:dyDescent="0.25">
      <c r="A866" s="64" t="s">
        <v>177</v>
      </c>
      <c r="B866" s="64" t="s">
        <v>178</v>
      </c>
      <c r="C866" s="64" t="s">
        <v>1832</v>
      </c>
      <c r="D866" s="64" t="s">
        <v>1831</v>
      </c>
      <c r="E866" s="66">
        <v>415</v>
      </c>
      <c r="F866" s="67">
        <v>431</v>
      </c>
      <c r="G866" s="86">
        <v>455</v>
      </c>
      <c r="H866" s="72"/>
      <c r="J866" s="69"/>
      <c r="K866" s="69"/>
      <c r="L866" s="69"/>
      <c r="M866" s="69"/>
      <c r="N866" s="69"/>
      <c r="O866" s="71">
        <v>306</v>
      </c>
      <c r="Q866" s="88" t="s">
        <v>1831</v>
      </c>
      <c r="R866" s="89">
        <v>5008.957431709181</v>
      </c>
      <c r="S866" s="89">
        <v>15307.020534588955</v>
      </c>
      <c r="T866" s="89">
        <f t="shared" si="22"/>
        <v>20315.977966298138</v>
      </c>
      <c r="X866" s="28" t="s">
        <v>1831</v>
      </c>
      <c r="Y866" s="28">
        <v>306</v>
      </c>
    </row>
    <row r="867" spans="1:25" ht="15" x14ac:dyDescent="0.25">
      <c r="A867" s="64" t="s">
        <v>177</v>
      </c>
      <c r="B867" s="64" t="s">
        <v>178</v>
      </c>
      <c r="C867" s="64" t="s">
        <v>234</v>
      </c>
      <c r="D867" s="64" t="s">
        <v>1833</v>
      </c>
      <c r="E867" s="66">
        <v>67</v>
      </c>
      <c r="F867" s="67">
        <v>70</v>
      </c>
      <c r="G867" s="86">
        <v>80</v>
      </c>
      <c r="H867" s="72"/>
      <c r="J867" s="69"/>
      <c r="K867" s="69"/>
      <c r="L867" s="69"/>
      <c r="M867" s="69"/>
      <c r="N867" s="69"/>
      <c r="O867" s="71">
        <v>46</v>
      </c>
      <c r="Q867" s="88" t="s">
        <v>1833</v>
      </c>
      <c r="R867" s="89">
        <v>1296.8806439864104</v>
      </c>
      <c r="S867" s="89">
        <v>2403.0489123353514</v>
      </c>
      <c r="T867" s="89">
        <f t="shared" si="22"/>
        <v>3699.929556321762</v>
      </c>
      <c r="X867" s="28" t="s">
        <v>1833</v>
      </c>
      <c r="Y867" s="28">
        <v>46</v>
      </c>
    </row>
    <row r="868" spans="1:25" ht="15" x14ac:dyDescent="0.25">
      <c r="A868" s="64" t="s">
        <v>177</v>
      </c>
      <c r="B868" s="64" t="s">
        <v>178</v>
      </c>
      <c r="C868" s="64" t="s">
        <v>1835</v>
      </c>
      <c r="D868" s="64" t="s">
        <v>1834</v>
      </c>
      <c r="E868" s="66">
        <v>37</v>
      </c>
      <c r="F868" s="67">
        <v>41</v>
      </c>
      <c r="G868" s="86">
        <v>48</v>
      </c>
      <c r="H868" s="72"/>
      <c r="J868" s="69"/>
      <c r="K868" s="69"/>
      <c r="L868" s="69"/>
      <c r="M868" s="69"/>
      <c r="N868" s="69"/>
      <c r="O868" s="71">
        <v>27</v>
      </c>
      <c r="Q868" s="88" t="s">
        <v>1834</v>
      </c>
      <c r="R868" s="89">
        <v>457.49108659051001</v>
      </c>
      <c r="S868" s="89">
        <v>1398.3487942141933</v>
      </c>
      <c r="T868" s="89">
        <f t="shared" si="22"/>
        <v>1855.8398808047032</v>
      </c>
      <c r="X868" s="28" t="s">
        <v>1834</v>
      </c>
      <c r="Y868" s="28">
        <v>27</v>
      </c>
    </row>
    <row r="869" spans="1:25" ht="15" x14ac:dyDescent="0.25">
      <c r="A869" s="64" t="s">
        <v>177</v>
      </c>
      <c r="B869" s="64" t="s">
        <v>178</v>
      </c>
      <c r="C869" s="64" t="s">
        <v>1837</v>
      </c>
      <c r="D869" s="64" t="s">
        <v>1836</v>
      </c>
      <c r="E869" s="66">
        <v>32</v>
      </c>
      <c r="F869" s="67">
        <v>35</v>
      </c>
      <c r="G869" s="86">
        <v>41</v>
      </c>
      <c r="H869" s="72"/>
      <c r="J869" s="69"/>
      <c r="K869" s="69"/>
      <c r="L869" s="69"/>
      <c r="M869" s="69"/>
      <c r="N869" s="69"/>
      <c r="O869" s="71">
        <v>24</v>
      </c>
      <c r="Q869" s="88" t="s">
        <v>1836</v>
      </c>
      <c r="R869" s="89">
        <v>1042.3540637274177</v>
      </c>
      <c r="S869" s="89">
        <v>1477.9516729575917</v>
      </c>
      <c r="T869" s="89">
        <f t="shared" si="22"/>
        <v>2520.3057366850094</v>
      </c>
      <c r="X869" s="28" t="s">
        <v>1836</v>
      </c>
      <c r="Y869" s="28">
        <v>24</v>
      </c>
    </row>
    <row r="870" spans="1:25" ht="15" x14ac:dyDescent="0.25">
      <c r="A870" s="64" t="s">
        <v>177</v>
      </c>
      <c r="B870" s="64" t="s">
        <v>178</v>
      </c>
      <c r="C870" s="64" t="s">
        <v>1839</v>
      </c>
      <c r="D870" s="64" t="s">
        <v>1838</v>
      </c>
      <c r="E870" s="66">
        <v>75</v>
      </c>
      <c r="F870" s="67">
        <v>78</v>
      </c>
      <c r="G870" s="86">
        <v>77</v>
      </c>
      <c r="H870" s="72"/>
      <c r="J870" s="69"/>
      <c r="K870" s="69"/>
      <c r="L870" s="69"/>
      <c r="M870" s="69"/>
      <c r="N870" s="69"/>
      <c r="O870" s="71">
        <v>38</v>
      </c>
      <c r="Q870" s="88" t="s">
        <v>1838</v>
      </c>
      <c r="R870" s="89">
        <v>1159.787210783787</v>
      </c>
      <c r="S870" s="89">
        <v>2115.3663588708969</v>
      </c>
      <c r="T870" s="89">
        <f t="shared" si="22"/>
        <v>3275.1535696546839</v>
      </c>
      <c r="X870" s="28" t="s">
        <v>1838</v>
      </c>
      <c r="Y870" s="28">
        <v>38</v>
      </c>
    </row>
    <row r="871" spans="1:25" ht="15" x14ac:dyDescent="0.25">
      <c r="A871" s="64" t="s">
        <v>177</v>
      </c>
      <c r="B871" s="64" t="s">
        <v>178</v>
      </c>
      <c r="C871" s="64" t="s">
        <v>1841</v>
      </c>
      <c r="D871" s="64" t="s">
        <v>1840</v>
      </c>
      <c r="E871" s="66">
        <v>117</v>
      </c>
      <c r="F871" s="67">
        <v>132</v>
      </c>
      <c r="G871" s="86">
        <v>153</v>
      </c>
      <c r="H871" s="72"/>
      <c r="J871" s="69"/>
      <c r="K871" s="69"/>
      <c r="L871" s="69"/>
      <c r="M871" s="69"/>
      <c r="N871" s="69"/>
      <c r="O871" s="71">
        <v>107</v>
      </c>
      <c r="Q871" s="88" t="s">
        <v>1840</v>
      </c>
      <c r="R871" s="89">
        <v>2186.3286981181286</v>
      </c>
      <c r="S871" s="89">
        <v>5687.420562307213</v>
      </c>
      <c r="T871" s="89">
        <f t="shared" si="22"/>
        <v>7873.7492604253421</v>
      </c>
      <c r="X871" s="28" t="s">
        <v>1840</v>
      </c>
      <c r="Y871" s="28">
        <v>107</v>
      </c>
    </row>
    <row r="872" spans="1:25" ht="15" x14ac:dyDescent="0.25">
      <c r="A872" s="64" t="s">
        <v>177</v>
      </c>
      <c r="B872" s="64" t="s">
        <v>178</v>
      </c>
      <c r="C872" s="64" t="s">
        <v>1843</v>
      </c>
      <c r="D872" s="64" t="s">
        <v>1842</v>
      </c>
      <c r="E872" s="66">
        <v>248</v>
      </c>
      <c r="F872" s="67">
        <v>256</v>
      </c>
      <c r="G872" s="86">
        <v>258</v>
      </c>
      <c r="H872" s="72"/>
      <c r="J872" s="69"/>
      <c r="K872" s="69"/>
      <c r="L872" s="69"/>
      <c r="M872" s="69"/>
      <c r="N872" s="69"/>
      <c r="O872" s="71">
        <v>202</v>
      </c>
      <c r="Q872" s="88" t="s">
        <v>1842</v>
      </c>
      <c r="R872" s="89">
        <v>1945.5868036912075</v>
      </c>
      <c r="S872" s="89">
        <v>9579.1573769943898</v>
      </c>
      <c r="T872" s="89">
        <f t="shared" si="22"/>
        <v>11524.744180685597</v>
      </c>
      <c r="X872" s="28" t="s">
        <v>1842</v>
      </c>
      <c r="Y872" s="28">
        <v>202</v>
      </c>
    </row>
    <row r="873" spans="1:25" ht="15" x14ac:dyDescent="0.25">
      <c r="A873" s="64" t="s">
        <v>177</v>
      </c>
      <c r="B873" s="64" t="s">
        <v>178</v>
      </c>
      <c r="C873" s="64" t="s">
        <v>1845</v>
      </c>
      <c r="D873" s="64" t="s">
        <v>1844</v>
      </c>
      <c r="E873" s="66">
        <v>17</v>
      </c>
      <c r="F873" s="67">
        <v>18</v>
      </c>
      <c r="G873" s="86">
        <v>23</v>
      </c>
      <c r="H873" s="72"/>
      <c r="J873" s="69"/>
      <c r="K873" s="69"/>
      <c r="L873" s="69"/>
      <c r="M873" s="69"/>
      <c r="N873" s="69"/>
      <c r="O873" s="71">
        <v>17</v>
      </c>
      <c r="Q873" s="88" t="s">
        <v>1844</v>
      </c>
      <c r="R873" s="89">
        <v>426.721695762428</v>
      </c>
      <c r="S873" s="89">
        <v>876.45702496124818</v>
      </c>
      <c r="T873" s="89">
        <f t="shared" si="22"/>
        <v>1303.1787207236762</v>
      </c>
      <c r="X873" s="28" t="s">
        <v>1844</v>
      </c>
      <c r="Y873" s="28">
        <v>17</v>
      </c>
    </row>
    <row r="874" spans="1:25" ht="15" x14ac:dyDescent="0.25">
      <c r="A874" s="64" t="s">
        <v>177</v>
      </c>
      <c r="B874" s="64" t="s">
        <v>178</v>
      </c>
      <c r="C874" s="64" t="s">
        <v>482</v>
      </c>
      <c r="D874" s="64" t="s">
        <v>1846</v>
      </c>
      <c r="E874" s="66">
        <v>55</v>
      </c>
      <c r="F874" s="67">
        <v>60</v>
      </c>
      <c r="G874" s="86">
        <v>68</v>
      </c>
      <c r="H874" s="72"/>
      <c r="J874" s="69"/>
      <c r="K874" s="69"/>
      <c r="L874" s="69"/>
      <c r="M874" s="69"/>
      <c r="N874" s="69"/>
      <c r="O874" s="71">
        <v>56</v>
      </c>
      <c r="Q874" s="88" t="s">
        <v>1846</v>
      </c>
      <c r="R874" s="89">
        <v>710.2820078577447</v>
      </c>
      <c r="S874" s="89">
        <v>2298.4285764276319</v>
      </c>
      <c r="T874" s="89">
        <f t="shared" si="22"/>
        <v>3008.7105842853766</v>
      </c>
      <c r="X874" s="28" t="s">
        <v>1846</v>
      </c>
      <c r="Y874" s="28">
        <v>56</v>
      </c>
    </row>
    <row r="875" spans="1:25" ht="15" x14ac:dyDescent="0.25">
      <c r="A875" s="64" t="s">
        <v>177</v>
      </c>
      <c r="B875" s="64" t="s">
        <v>178</v>
      </c>
      <c r="C875" s="64" t="s">
        <v>1848</v>
      </c>
      <c r="D875" s="64" t="s">
        <v>1847</v>
      </c>
      <c r="E875" s="66">
        <v>198</v>
      </c>
      <c r="F875" s="67">
        <v>213</v>
      </c>
      <c r="G875" s="86">
        <v>227</v>
      </c>
      <c r="H875" s="72"/>
      <c r="J875" s="69"/>
      <c r="K875" s="69"/>
      <c r="L875" s="69"/>
      <c r="M875" s="69"/>
      <c r="N875" s="69"/>
      <c r="O875" s="71">
        <v>122</v>
      </c>
      <c r="Q875" s="88" t="s">
        <v>1847</v>
      </c>
      <c r="R875" s="89">
        <v>2607.1515754869561</v>
      </c>
      <c r="S875" s="89">
        <v>5961.6430178002274</v>
      </c>
      <c r="T875" s="89">
        <f t="shared" si="22"/>
        <v>8568.7945932871844</v>
      </c>
      <c r="X875" s="28" t="s">
        <v>1847</v>
      </c>
      <c r="Y875" s="28">
        <v>122</v>
      </c>
    </row>
    <row r="876" spans="1:25" ht="15" x14ac:dyDescent="0.25">
      <c r="A876" s="64" t="s">
        <v>177</v>
      </c>
      <c r="B876" s="64" t="s">
        <v>178</v>
      </c>
      <c r="C876" s="64" t="s">
        <v>1850</v>
      </c>
      <c r="D876" s="64" t="s">
        <v>1849</v>
      </c>
      <c r="E876" s="66">
        <v>32</v>
      </c>
      <c r="F876" s="67">
        <v>33</v>
      </c>
      <c r="G876" s="86">
        <v>35</v>
      </c>
      <c r="H876" s="72"/>
      <c r="J876" s="69"/>
      <c r="K876" s="69"/>
      <c r="L876" s="69"/>
      <c r="M876" s="69"/>
      <c r="N876" s="69"/>
      <c r="O876" s="71">
        <v>22</v>
      </c>
      <c r="Q876" s="88" t="s">
        <v>1849</v>
      </c>
      <c r="R876" s="89">
        <v>403.76212448393608</v>
      </c>
      <c r="S876" s="89">
        <v>1092.1904025200888</v>
      </c>
      <c r="T876" s="89">
        <f t="shared" si="22"/>
        <v>1495.9525270040249</v>
      </c>
      <c r="X876" s="28" t="s">
        <v>1849</v>
      </c>
      <c r="Y876" s="28">
        <v>22</v>
      </c>
    </row>
    <row r="877" spans="1:25" ht="15" x14ac:dyDescent="0.25">
      <c r="A877" s="64" t="s">
        <v>177</v>
      </c>
      <c r="B877" s="64" t="s">
        <v>178</v>
      </c>
      <c r="C877" s="64" t="s">
        <v>1852</v>
      </c>
      <c r="D877" s="64" t="s">
        <v>1851</v>
      </c>
      <c r="E877" s="66">
        <v>36</v>
      </c>
      <c r="F877" s="67">
        <v>36</v>
      </c>
      <c r="G877" s="86">
        <v>41</v>
      </c>
      <c r="H877" s="72"/>
      <c r="J877" s="69"/>
      <c r="K877" s="69"/>
      <c r="L877" s="69"/>
      <c r="M877" s="69"/>
      <c r="N877" s="69"/>
      <c r="O877" s="71">
        <v>25</v>
      </c>
      <c r="Q877" s="88" t="s">
        <v>1851</v>
      </c>
      <c r="R877" s="89">
        <v>840.69367332915863</v>
      </c>
      <c r="S877" s="89">
        <v>1477.7146821307072</v>
      </c>
      <c r="T877" s="89">
        <f t="shared" si="22"/>
        <v>2318.4083554598656</v>
      </c>
      <c r="X877" s="28" t="s">
        <v>1851</v>
      </c>
      <c r="Y877" s="28">
        <v>25</v>
      </c>
    </row>
    <row r="878" spans="1:25" ht="15" x14ac:dyDescent="0.25">
      <c r="A878" s="64" t="s">
        <v>177</v>
      </c>
      <c r="B878" s="64" t="s">
        <v>178</v>
      </c>
      <c r="C878" s="64" t="s">
        <v>1854</v>
      </c>
      <c r="D878" s="64" t="s">
        <v>1853</v>
      </c>
      <c r="E878" s="66">
        <v>62</v>
      </c>
      <c r="F878" s="67">
        <v>64</v>
      </c>
      <c r="G878" s="86">
        <v>75</v>
      </c>
      <c r="H878" s="72"/>
      <c r="J878" s="69"/>
      <c r="K878" s="69"/>
      <c r="L878" s="69"/>
      <c r="M878" s="69"/>
      <c r="N878" s="69"/>
      <c r="O878" s="71">
        <v>49</v>
      </c>
      <c r="Q878" s="88" t="s">
        <v>1853</v>
      </c>
      <c r="R878" s="89">
        <v>1051.7718881762487</v>
      </c>
      <c r="S878" s="89">
        <v>2346.5473637959549</v>
      </c>
      <c r="T878" s="89">
        <f t="shared" si="22"/>
        <v>3398.3192519722033</v>
      </c>
      <c r="X878" s="28" t="s">
        <v>1853</v>
      </c>
      <c r="Y878" s="28">
        <v>49</v>
      </c>
    </row>
    <row r="879" spans="1:25" ht="15" x14ac:dyDescent="0.25">
      <c r="A879" s="64" t="s">
        <v>177</v>
      </c>
      <c r="B879" s="64" t="s">
        <v>178</v>
      </c>
      <c r="C879" s="64" t="s">
        <v>1856</v>
      </c>
      <c r="D879" s="64" t="s">
        <v>1855</v>
      </c>
      <c r="E879" s="66">
        <v>3525</v>
      </c>
      <c r="F879" s="67">
        <v>3538</v>
      </c>
      <c r="G879" s="86">
        <v>3806</v>
      </c>
      <c r="H879" s="72"/>
      <c r="J879" s="69"/>
      <c r="K879" s="69"/>
      <c r="L879" s="69"/>
      <c r="M879" s="69"/>
      <c r="N879" s="69"/>
      <c r="O879" s="71">
        <v>1995</v>
      </c>
      <c r="Q879" s="88" t="s">
        <v>1855</v>
      </c>
      <c r="R879" s="89">
        <v>75866.419447674401</v>
      </c>
      <c r="S879" s="89">
        <v>141657.76428786351</v>
      </c>
      <c r="T879" s="89">
        <f t="shared" si="22"/>
        <v>217524.18373553792</v>
      </c>
      <c r="X879" s="28" t="s">
        <v>1855</v>
      </c>
      <c r="Y879" s="28">
        <v>1995</v>
      </c>
    </row>
    <row r="880" spans="1:25" ht="15" x14ac:dyDescent="0.25">
      <c r="A880" s="64" t="s">
        <v>177</v>
      </c>
      <c r="B880" s="64" t="s">
        <v>178</v>
      </c>
      <c r="C880" s="64" t="s">
        <v>1858</v>
      </c>
      <c r="D880" s="64" t="s">
        <v>1857</v>
      </c>
      <c r="E880" s="66">
        <v>29</v>
      </c>
      <c r="F880" s="67">
        <v>33</v>
      </c>
      <c r="G880" s="86">
        <v>43</v>
      </c>
      <c r="H880" s="72"/>
      <c r="J880" s="69"/>
      <c r="K880" s="69"/>
      <c r="L880" s="69"/>
      <c r="M880" s="69"/>
      <c r="N880" s="69"/>
      <c r="O880" s="71">
        <v>21</v>
      </c>
      <c r="Q880" s="88" t="s">
        <v>1857</v>
      </c>
      <c r="R880" s="89">
        <v>764.72129952417049</v>
      </c>
      <c r="S880" s="89">
        <v>1187.9743122184341</v>
      </c>
      <c r="T880" s="89">
        <f t="shared" si="22"/>
        <v>1952.6956117426046</v>
      </c>
      <c r="X880" s="28" t="s">
        <v>1857</v>
      </c>
      <c r="Y880" s="28">
        <v>21</v>
      </c>
    </row>
    <row r="881" spans="1:25" ht="15" x14ac:dyDescent="0.25">
      <c r="A881" s="64" t="s">
        <v>177</v>
      </c>
      <c r="B881" s="64" t="s">
        <v>178</v>
      </c>
      <c r="C881" s="64" t="s">
        <v>1860</v>
      </c>
      <c r="D881" s="64" t="s">
        <v>1859</v>
      </c>
      <c r="E881" s="66">
        <v>48</v>
      </c>
      <c r="F881" s="67">
        <v>49</v>
      </c>
      <c r="G881" s="86">
        <v>52</v>
      </c>
      <c r="H881" s="72"/>
      <c r="J881" s="69"/>
      <c r="K881" s="69"/>
      <c r="L881" s="69"/>
      <c r="M881" s="69"/>
      <c r="N881" s="69"/>
      <c r="O881" s="71">
        <v>35</v>
      </c>
      <c r="Q881" s="88" t="s">
        <v>1859</v>
      </c>
      <c r="R881" s="89">
        <v>640.14931848285028</v>
      </c>
      <c r="S881" s="89">
        <v>1632.8373961376763</v>
      </c>
      <c r="T881" s="89">
        <f t="shared" si="22"/>
        <v>2272.9867146205265</v>
      </c>
      <c r="X881" s="28" t="s">
        <v>1859</v>
      </c>
      <c r="Y881" s="28">
        <v>35</v>
      </c>
    </row>
    <row r="882" spans="1:25" ht="15" x14ac:dyDescent="0.25">
      <c r="A882" s="64" t="s">
        <v>177</v>
      </c>
      <c r="B882" s="64" t="s">
        <v>178</v>
      </c>
      <c r="C882" s="64" t="s">
        <v>1862</v>
      </c>
      <c r="D882" s="64" t="s">
        <v>1861</v>
      </c>
      <c r="E882" s="66">
        <v>2277</v>
      </c>
      <c r="F882" s="67">
        <v>2344</v>
      </c>
      <c r="G882" s="86">
        <v>2324</v>
      </c>
      <c r="H882" s="72"/>
      <c r="J882" s="69"/>
      <c r="K882" s="69"/>
      <c r="L882" s="69"/>
      <c r="M882" s="69"/>
      <c r="N882" s="69"/>
      <c r="O882" s="71">
        <v>1260</v>
      </c>
      <c r="Q882" s="88" t="s">
        <v>1861</v>
      </c>
      <c r="R882" s="89">
        <v>31671.214302370303</v>
      </c>
      <c r="S882" s="89">
        <v>78962.490132558829</v>
      </c>
      <c r="T882" s="89">
        <f t="shared" si="22"/>
        <v>110633.70443492912</v>
      </c>
      <c r="X882" s="28" t="s">
        <v>1861</v>
      </c>
      <c r="Y882" s="28">
        <v>1260</v>
      </c>
    </row>
    <row r="883" spans="1:25" ht="15" x14ac:dyDescent="0.25">
      <c r="A883" s="64" t="s">
        <v>177</v>
      </c>
      <c r="B883" s="64" t="s">
        <v>178</v>
      </c>
      <c r="C883" s="64" t="s">
        <v>1864</v>
      </c>
      <c r="D883" s="64" t="s">
        <v>1863</v>
      </c>
      <c r="E883" s="66">
        <v>67</v>
      </c>
      <c r="F883" s="67">
        <v>69</v>
      </c>
      <c r="G883" s="86">
        <v>83</v>
      </c>
      <c r="H883" s="72"/>
      <c r="J883" s="69"/>
      <c r="K883" s="69"/>
      <c r="L883" s="69"/>
      <c r="M883" s="69"/>
      <c r="N883" s="69"/>
      <c r="O883" s="71">
        <v>50</v>
      </c>
      <c r="Q883" s="88" t="s">
        <v>1863</v>
      </c>
      <c r="R883" s="89">
        <v>1155.9425159008485</v>
      </c>
      <c r="S883" s="89">
        <v>2522.0808918115099</v>
      </c>
      <c r="T883" s="89">
        <f t="shared" si="22"/>
        <v>3678.0234077123587</v>
      </c>
      <c r="X883" s="28" t="s">
        <v>1863</v>
      </c>
      <c r="Y883" s="28">
        <v>50</v>
      </c>
    </row>
    <row r="884" spans="1:25" ht="15" x14ac:dyDescent="0.25">
      <c r="A884" s="64" t="s">
        <v>177</v>
      </c>
      <c r="B884" s="64" t="s">
        <v>178</v>
      </c>
      <c r="C884" s="64" t="s">
        <v>265</v>
      </c>
      <c r="D884" s="64" t="s">
        <v>1865</v>
      </c>
      <c r="E884" s="66">
        <v>37</v>
      </c>
      <c r="F884" s="67">
        <v>40</v>
      </c>
      <c r="G884" s="86">
        <v>58</v>
      </c>
      <c r="H884" s="72"/>
      <c r="J884" s="69"/>
      <c r="K884" s="69"/>
      <c r="L884" s="69"/>
      <c r="M884" s="69"/>
      <c r="N884" s="69"/>
      <c r="O884" s="71">
        <v>35</v>
      </c>
      <c r="Q884" s="88" t="s">
        <v>1865</v>
      </c>
      <c r="R884" s="89">
        <v>1087.5147541568572</v>
      </c>
      <c r="S884" s="89">
        <v>1840.4782617990402</v>
      </c>
      <c r="T884" s="89">
        <f t="shared" si="22"/>
        <v>2927.9930159558971</v>
      </c>
      <c r="X884" s="28" t="s">
        <v>1865</v>
      </c>
      <c r="Y884" s="28">
        <v>35</v>
      </c>
    </row>
    <row r="885" spans="1:25" ht="15" x14ac:dyDescent="0.25">
      <c r="A885" s="64" t="s">
        <v>177</v>
      </c>
      <c r="B885" s="64" t="s">
        <v>178</v>
      </c>
      <c r="C885" s="64" t="s">
        <v>1867</v>
      </c>
      <c r="D885" s="64" t="s">
        <v>1866</v>
      </c>
      <c r="E885" s="66">
        <v>25</v>
      </c>
      <c r="F885" s="67">
        <v>26</v>
      </c>
      <c r="G885" s="86">
        <v>26</v>
      </c>
      <c r="H885" s="72"/>
      <c r="J885" s="69"/>
      <c r="K885" s="69"/>
      <c r="L885" s="69"/>
      <c r="M885" s="69"/>
      <c r="N885" s="69"/>
      <c r="O885" s="71">
        <v>24</v>
      </c>
      <c r="Q885" s="88" t="s">
        <v>1866</v>
      </c>
      <c r="R885" s="89">
        <v>399.67620390211118</v>
      </c>
      <c r="S885" s="89">
        <v>1035.4939060464817</v>
      </c>
      <c r="T885" s="89">
        <f t="shared" si="22"/>
        <v>1435.1701099485929</v>
      </c>
      <c r="X885" s="28" t="s">
        <v>1866</v>
      </c>
      <c r="Y885" s="28">
        <v>24</v>
      </c>
    </row>
    <row r="886" spans="1:25" ht="15" x14ac:dyDescent="0.25">
      <c r="A886" s="64" t="s">
        <v>177</v>
      </c>
      <c r="B886" s="64" t="s">
        <v>178</v>
      </c>
      <c r="C886" s="64" t="s">
        <v>1869</v>
      </c>
      <c r="D886" s="64" t="s">
        <v>1868</v>
      </c>
      <c r="E886" s="66">
        <v>24</v>
      </c>
      <c r="F886" s="67">
        <v>29</v>
      </c>
      <c r="G886" s="86">
        <v>34</v>
      </c>
      <c r="H886" s="72"/>
      <c r="J886" s="69"/>
      <c r="K886" s="69"/>
      <c r="L886" s="69"/>
      <c r="M886" s="69"/>
      <c r="N886" s="69"/>
      <c r="O886" s="71">
        <v>26</v>
      </c>
      <c r="Q886" s="88" t="s">
        <v>1868</v>
      </c>
      <c r="R886" s="89">
        <v>959.01875255606001</v>
      </c>
      <c r="S886" s="89">
        <v>1736.5699556182783</v>
      </c>
      <c r="T886" s="89">
        <f t="shared" si="22"/>
        <v>2695.5887081743385</v>
      </c>
      <c r="X886" s="28" t="s">
        <v>1868</v>
      </c>
      <c r="Y886" s="28">
        <v>26</v>
      </c>
    </row>
    <row r="887" spans="1:25" ht="15" x14ac:dyDescent="0.25">
      <c r="A887" s="64" t="s">
        <v>177</v>
      </c>
      <c r="B887" s="64" t="s">
        <v>178</v>
      </c>
      <c r="C887" s="64" t="s">
        <v>1871</v>
      </c>
      <c r="D887" s="64" t="s">
        <v>1870</v>
      </c>
      <c r="E887" s="66">
        <v>53</v>
      </c>
      <c r="F887" s="67">
        <v>60</v>
      </c>
      <c r="G887" s="86">
        <v>62</v>
      </c>
      <c r="H887" s="72"/>
      <c r="J887" s="69"/>
      <c r="K887" s="69"/>
      <c r="L887" s="69"/>
      <c r="M887" s="69"/>
      <c r="N887" s="69"/>
      <c r="O887" s="71">
        <v>37</v>
      </c>
      <c r="Q887" s="88" t="s">
        <v>1870</v>
      </c>
      <c r="R887" s="89">
        <v>768.68294481376893</v>
      </c>
      <c r="S887" s="89">
        <v>2323.7130887914918</v>
      </c>
      <c r="T887" s="89">
        <f t="shared" si="22"/>
        <v>3092.3960336052605</v>
      </c>
      <c r="X887" s="28" t="s">
        <v>1870</v>
      </c>
      <c r="Y887" s="28">
        <v>37</v>
      </c>
    </row>
    <row r="888" spans="1:25" ht="15" x14ac:dyDescent="0.25">
      <c r="A888" s="64" t="s">
        <v>177</v>
      </c>
      <c r="B888" s="64" t="s">
        <v>178</v>
      </c>
      <c r="C888" s="64" t="s">
        <v>1873</v>
      </c>
      <c r="D888" s="64" t="s">
        <v>1872</v>
      </c>
      <c r="E888" s="66">
        <v>25</v>
      </c>
      <c r="F888" s="67">
        <v>24</v>
      </c>
      <c r="G888" s="86">
        <v>28</v>
      </c>
      <c r="H888" s="72"/>
      <c r="J888" s="69"/>
      <c r="K888" s="69"/>
      <c r="L888" s="69"/>
      <c r="M888" s="69"/>
      <c r="N888" s="69"/>
      <c r="O888" s="71">
        <v>19</v>
      </c>
      <c r="Q888" s="88" t="s">
        <v>1872</v>
      </c>
      <c r="R888" s="89">
        <v>366.36449350588333</v>
      </c>
      <c r="S888" s="89">
        <v>1026.8440896758707</v>
      </c>
      <c r="T888" s="89">
        <f t="shared" si="22"/>
        <v>1393.208583181754</v>
      </c>
      <c r="X888" s="28" t="s">
        <v>1872</v>
      </c>
      <c r="Y888" s="28">
        <v>19</v>
      </c>
    </row>
    <row r="889" spans="1:25" ht="15" x14ac:dyDescent="0.25">
      <c r="A889" s="64" t="s">
        <v>177</v>
      </c>
      <c r="B889" s="64" t="s">
        <v>178</v>
      </c>
      <c r="C889" s="64" t="s">
        <v>1875</v>
      </c>
      <c r="D889" s="64" t="s">
        <v>1874</v>
      </c>
      <c r="E889" s="66">
        <v>28</v>
      </c>
      <c r="F889" s="67">
        <v>30</v>
      </c>
      <c r="G889" s="86">
        <v>39</v>
      </c>
      <c r="H889" s="72"/>
      <c r="J889" s="69"/>
      <c r="K889" s="69"/>
      <c r="L889" s="69"/>
      <c r="M889" s="69"/>
      <c r="N889" s="69"/>
      <c r="O889" s="71">
        <v>26</v>
      </c>
      <c r="Q889" s="88" t="s">
        <v>1874</v>
      </c>
      <c r="R889" s="89">
        <v>679.01673247642145</v>
      </c>
      <c r="S889" s="89">
        <v>1374.3125946040886</v>
      </c>
      <c r="T889" s="89">
        <f t="shared" si="22"/>
        <v>2053.3293270805102</v>
      </c>
      <c r="X889" s="28" t="s">
        <v>1874</v>
      </c>
      <c r="Y889" s="28">
        <v>26</v>
      </c>
    </row>
    <row r="890" spans="1:25" ht="15" x14ac:dyDescent="0.25">
      <c r="A890" s="64" t="s">
        <v>177</v>
      </c>
      <c r="B890" s="64" t="s">
        <v>178</v>
      </c>
      <c r="C890" s="64" t="s">
        <v>1877</v>
      </c>
      <c r="D890" s="64" t="s">
        <v>1876</v>
      </c>
      <c r="E890" s="66">
        <v>16</v>
      </c>
      <c r="F890" s="67">
        <v>18</v>
      </c>
      <c r="G890" s="86">
        <v>18</v>
      </c>
      <c r="H890" s="72"/>
      <c r="J890" s="69"/>
      <c r="K890" s="69"/>
      <c r="L890" s="69"/>
      <c r="M890" s="69"/>
      <c r="N890" s="69"/>
      <c r="O890" s="71">
        <v>11</v>
      </c>
      <c r="Q890" s="88" t="s">
        <v>1876</v>
      </c>
      <c r="R890" s="89">
        <v>208.84432789041017</v>
      </c>
      <c r="S890" s="89">
        <v>572.72497172161286</v>
      </c>
      <c r="T890" s="89">
        <f t="shared" si="22"/>
        <v>781.56929961202309</v>
      </c>
      <c r="X890" s="28" t="s">
        <v>1876</v>
      </c>
      <c r="Y890" s="28">
        <v>11</v>
      </c>
    </row>
    <row r="891" spans="1:25" ht="15" x14ac:dyDescent="0.25">
      <c r="A891" s="64" t="s">
        <v>177</v>
      </c>
      <c r="B891" s="64" t="s">
        <v>178</v>
      </c>
      <c r="C891" s="64" t="s">
        <v>1879</v>
      </c>
      <c r="D891" s="64" t="s">
        <v>1878</v>
      </c>
      <c r="E891" s="66">
        <v>77</v>
      </c>
      <c r="F891" s="67">
        <v>81</v>
      </c>
      <c r="G891" s="86">
        <v>93</v>
      </c>
      <c r="H891" s="72"/>
      <c r="J891" s="69"/>
      <c r="K891" s="69"/>
      <c r="L891" s="69"/>
      <c r="M891" s="69"/>
      <c r="N891" s="69"/>
      <c r="O891" s="71">
        <v>52</v>
      </c>
      <c r="Q891" s="88" t="s">
        <v>1878</v>
      </c>
      <c r="R891" s="89">
        <v>1194.3860473623633</v>
      </c>
      <c r="S891" s="89">
        <v>2636.9128001912486</v>
      </c>
      <c r="T891" s="89">
        <f t="shared" si="22"/>
        <v>3831.2988475536122</v>
      </c>
      <c r="X891" s="28" t="s">
        <v>1878</v>
      </c>
      <c r="Y891" s="28">
        <v>52</v>
      </c>
    </row>
    <row r="892" spans="1:25" ht="15" x14ac:dyDescent="0.25">
      <c r="A892" s="64" t="s">
        <v>177</v>
      </c>
      <c r="B892" s="64" t="s">
        <v>178</v>
      </c>
      <c r="C892" s="64" t="s">
        <v>1881</v>
      </c>
      <c r="D892" s="64" t="s">
        <v>1880</v>
      </c>
      <c r="E892" s="66">
        <v>129</v>
      </c>
      <c r="F892" s="67">
        <v>134</v>
      </c>
      <c r="G892" s="86">
        <v>163</v>
      </c>
      <c r="H892" s="72"/>
      <c r="J892" s="69"/>
      <c r="K892" s="69"/>
      <c r="L892" s="69"/>
      <c r="M892" s="69"/>
      <c r="N892" s="69"/>
      <c r="O892" s="71">
        <v>90</v>
      </c>
      <c r="Q892" s="88" t="s">
        <v>1880</v>
      </c>
      <c r="R892" s="89">
        <v>1930.5552443645074</v>
      </c>
      <c r="S892" s="89">
        <v>4481.2117479414546</v>
      </c>
      <c r="T892" s="89">
        <f t="shared" si="22"/>
        <v>6411.766992305962</v>
      </c>
      <c r="X892" s="28" t="s">
        <v>1880</v>
      </c>
      <c r="Y892" s="28">
        <v>90</v>
      </c>
    </row>
    <row r="893" spans="1:25" ht="15" x14ac:dyDescent="0.25">
      <c r="A893" s="64" t="s">
        <v>177</v>
      </c>
      <c r="B893" s="64" t="s">
        <v>178</v>
      </c>
      <c r="C893" s="64" t="s">
        <v>993</v>
      </c>
      <c r="D893" s="64" t="s">
        <v>1882</v>
      </c>
      <c r="E893" s="66">
        <v>38</v>
      </c>
      <c r="F893" s="67">
        <v>43</v>
      </c>
      <c r="G893" s="86">
        <v>45</v>
      </c>
      <c r="H893" s="72"/>
      <c r="J893" s="69"/>
      <c r="K893" s="69"/>
      <c r="L893" s="69"/>
      <c r="M893" s="69"/>
      <c r="N893" s="69"/>
      <c r="O893" s="71">
        <v>35</v>
      </c>
      <c r="Q893" s="88" t="s">
        <v>1882</v>
      </c>
      <c r="R893" s="89">
        <v>1004.0930585949576</v>
      </c>
      <c r="S893" s="89">
        <v>2037.5028031413531</v>
      </c>
      <c r="T893" s="89">
        <f t="shared" si="22"/>
        <v>3041.5958617363108</v>
      </c>
      <c r="X893" s="28" t="s">
        <v>1882</v>
      </c>
      <c r="Y893" s="28">
        <v>35</v>
      </c>
    </row>
    <row r="894" spans="1:25" ht="15" x14ac:dyDescent="0.25">
      <c r="A894" s="64" t="s">
        <v>177</v>
      </c>
      <c r="B894" s="64" t="s">
        <v>178</v>
      </c>
      <c r="C894" s="64" t="s">
        <v>1884</v>
      </c>
      <c r="D894" s="64" t="s">
        <v>1883</v>
      </c>
      <c r="E894" s="66">
        <v>553</v>
      </c>
      <c r="F894" s="67">
        <v>576</v>
      </c>
      <c r="G894" s="86">
        <v>585</v>
      </c>
      <c r="H894" s="72"/>
      <c r="J894" s="69"/>
      <c r="K894" s="69"/>
      <c r="L894" s="69"/>
      <c r="M894" s="69"/>
      <c r="N894" s="69"/>
      <c r="O894" s="71">
        <v>358</v>
      </c>
      <c r="Q894" s="88" t="s">
        <v>1883</v>
      </c>
      <c r="R894" s="89">
        <v>7073.2597925081291</v>
      </c>
      <c r="S894" s="89">
        <v>20035.803711772693</v>
      </c>
      <c r="T894" s="89">
        <f t="shared" si="22"/>
        <v>27109.063504280821</v>
      </c>
      <c r="X894" s="28" t="s">
        <v>1883</v>
      </c>
      <c r="Y894" s="28">
        <v>358</v>
      </c>
    </row>
    <row r="895" spans="1:25" ht="15" x14ac:dyDescent="0.25">
      <c r="A895" s="64" t="s">
        <v>177</v>
      </c>
      <c r="B895" s="64" t="s">
        <v>178</v>
      </c>
      <c r="C895" s="64" t="s">
        <v>1886</v>
      </c>
      <c r="D895" s="64" t="s">
        <v>1885</v>
      </c>
      <c r="E895" s="66">
        <v>166</v>
      </c>
      <c r="F895" s="67">
        <v>163</v>
      </c>
      <c r="G895" s="86">
        <v>166</v>
      </c>
      <c r="H895" s="72"/>
      <c r="J895" s="69"/>
      <c r="K895" s="69"/>
      <c r="L895" s="69"/>
      <c r="M895" s="69"/>
      <c r="N895" s="69"/>
      <c r="O895" s="71">
        <v>126</v>
      </c>
      <c r="Q895" s="88" t="s">
        <v>1885</v>
      </c>
      <c r="R895" s="89">
        <v>1693.1904667672256</v>
      </c>
      <c r="S895" s="89">
        <v>6439.2540666577788</v>
      </c>
      <c r="T895" s="89">
        <f t="shared" si="22"/>
        <v>8132.4445334250049</v>
      </c>
      <c r="X895" s="28" t="s">
        <v>1885</v>
      </c>
      <c r="Y895" s="28">
        <v>126</v>
      </c>
    </row>
    <row r="896" spans="1:25" ht="15" x14ac:dyDescent="0.25">
      <c r="A896" s="64" t="s">
        <v>177</v>
      </c>
      <c r="B896" s="64" t="s">
        <v>178</v>
      </c>
      <c r="C896" s="64" t="s">
        <v>1888</v>
      </c>
      <c r="D896" s="64" t="s">
        <v>1887</v>
      </c>
      <c r="E896" s="66">
        <v>22</v>
      </c>
      <c r="F896" s="67">
        <v>30</v>
      </c>
      <c r="G896" s="86">
        <v>32</v>
      </c>
      <c r="H896" s="72"/>
      <c r="J896" s="69"/>
      <c r="K896" s="69"/>
      <c r="L896" s="69"/>
      <c r="M896" s="69"/>
      <c r="N896" s="69"/>
      <c r="O896" s="71">
        <v>17</v>
      </c>
      <c r="Q896" s="88" t="s">
        <v>1887</v>
      </c>
      <c r="R896" s="89">
        <v>598.3041281756673</v>
      </c>
      <c r="S896" s="89">
        <v>835.39658590490774</v>
      </c>
      <c r="T896" s="89">
        <f t="shared" si="22"/>
        <v>1433.7007140805749</v>
      </c>
      <c r="X896" s="28" t="s">
        <v>1887</v>
      </c>
      <c r="Y896" s="28">
        <v>17</v>
      </c>
    </row>
    <row r="897" spans="1:25" ht="15" x14ac:dyDescent="0.25">
      <c r="A897" s="64" t="s">
        <v>177</v>
      </c>
      <c r="B897" s="64" t="s">
        <v>178</v>
      </c>
      <c r="C897" s="64" t="s">
        <v>1890</v>
      </c>
      <c r="D897" s="64" t="s">
        <v>1889</v>
      </c>
      <c r="E897" s="66">
        <v>276</v>
      </c>
      <c r="F897" s="67">
        <v>280</v>
      </c>
      <c r="G897" s="86">
        <v>295</v>
      </c>
      <c r="H897" s="72"/>
      <c r="J897" s="69"/>
      <c r="K897" s="69"/>
      <c r="L897" s="69"/>
      <c r="M897" s="69"/>
      <c r="N897" s="69"/>
      <c r="O897" s="71">
        <v>166</v>
      </c>
      <c r="Q897" s="88" t="s">
        <v>1889</v>
      </c>
      <c r="R897" s="89">
        <v>5247.0328446624062</v>
      </c>
      <c r="S897" s="89">
        <v>9422.6185892135181</v>
      </c>
      <c r="T897" s="89">
        <f t="shared" si="22"/>
        <v>14669.651433875924</v>
      </c>
      <c r="X897" s="28" t="s">
        <v>1889</v>
      </c>
      <c r="Y897" s="28">
        <v>166</v>
      </c>
    </row>
    <row r="898" spans="1:25" ht="15" x14ac:dyDescent="0.25">
      <c r="A898" s="64" t="s">
        <v>177</v>
      </c>
      <c r="B898" s="64" t="s">
        <v>178</v>
      </c>
      <c r="C898" s="64" t="s">
        <v>1892</v>
      </c>
      <c r="D898" s="64" t="s">
        <v>1891</v>
      </c>
      <c r="E898" s="66">
        <v>57</v>
      </c>
      <c r="F898" s="67">
        <v>62</v>
      </c>
      <c r="G898" s="86">
        <v>63</v>
      </c>
      <c r="H898" s="72"/>
      <c r="J898" s="69"/>
      <c r="K898" s="69"/>
      <c r="L898" s="69"/>
      <c r="M898" s="69"/>
      <c r="N898" s="69"/>
      <c r="O898" s="71">
        <v>35</v>
      </c>
      <c r="Q898" s="88" t="s">
        <v>1891</v>
      </c>
      <c r="R898" s="89">
        <v>882.39010475175894</v>
      </c>
      <c r="S898" s="89">
        <v>2144.3037961657747</v>
      </c>
      <c r="T898" s="89">
        <f t="shared" si="22"/>
        <v>3026.6939009175335</v>
      </c>
      <c r="X898" s="28" t="s">
        <v>1891</v>
      </c>
      <c r="Y898" s="28">
        <v>35</v>
      </c>
    </row>
    <row r="899" spans="1:25" ht="15" x14ac:dyDescent="0.25">
      <c r="A899" s="64" t="s">
        <v>177</v>
      </c>
      <c r="B899" s="64" t="s">
        <v>178</v>
      </c>
      <c r="C899" s="64" t="s">
        <v>1894</v>
      </c>
      <c r="D899" s="64" t="s">
        <v>1893</v>
      </c>
      <c r="E899" s="66">
        <v>131</v>
      </c>
      <c r="F899" s="67">
        <v>132</v>
      </c>
      <c r="G899" s="86">
        <v>146</v>
      </c>
      <c r="H899" s="72"/>
      <c r="J899" s="69"/>
      <c r="K899" s="69"/>
      <c r="L899" s="69"/>
      <c r="M899" s="69"/>
      <c r="N899" s="69"/>
      <c r="O899" s="71">
        <v>97</v>
      </c>
      <c r="Q899" s="88" t="s">
        <v>1893</v>
      </c>
      <c r="R899" s="89">
        <v>1826.7770764961092</v>
      </c>
      <c r="S899" s="89">
        <v>4359.3399876529129</v>
      </c>
      <c r="T899" s="89">
        <f t="shared" ref="T899:T962" si="23">R899+S899</f>
        <v>6186.1170641490226</v>
      </c>
      <c r="X899" s="28" t="s">
        <v>1893</v>
      </c>
      <c r="Y899" s="28">
        <v>97</v>
      </c>
    </row>
    <row r="900" spans="1:25" ht="15" x14ac:dyDescent="0.25">
      <c r="A900" s="64" t="s">
        <v>177</v>
      </c>
      <c r="B900" s="64" t="s">
        <v>178</v>
      </c>
      <c r="C900" s="64" t="s">
        <v>1896</v>
      </c>
      <c r="D900" s="64" t="s">
        <v>1895</v>
      </c>
      <c r="E900" s="66">
        <v>39</v>
      </c>
      <c r="F900" s="67">
        <v>42</v>
      </c>
      <c r="G900" s="86">
        <v>46</v>
      </c>
      <c r="H900" s="72"/>
      <c r="J900" s="69"/>
      <c r="K900" s="69"/>
      <c r="L900" s="69"/>
      <c r="M900" s="69"/>
      <c r="N900" s="69"/>
      <c r="O900" s="71">
        <v>32</v>
      </c>
      <c r="Q900" s="88" t="s">
        <v>1895</v>
      </c>
      <c r="R900" s="89">
        <v>1059.0256066663142</v>
      </c>
      <c r="S900" s="89">
        <v>1703.7632715963998</v>
      </c>
      <c r="T900" s="89">
        <f t="shared" si="23"/>
        <v>2762.7888782627142</v>
      </c>
      <c r="X900" s="28" t="s">
        <v>1895</v>
      </c>
      <c r="Y900" s="28">
        <v>32</v>
      </c>
    </row>
    <row r="901" spans="1:25" ht="15" x14ac:dyDescent="0.25">
      <c r="A901" s="64" t="s">
        <v>177</v>
      </c>
      <c r="B901" s="64" t="s">
        <v>178</v>
      </c>
      <c r="C901" s="64" t="s">
        <v>1898</v>
      </c>
      <c r="D901" s="64" t="s">
        <v>1897</v>
      </c>
      <c r="E901" s="66">
        <v>49</v>
      </c>
      <c r="F901" s="67">
        <v>50</v>
      </c>
      <c r="G901" s="86">
        <v>64</v>
      </c>
      <c r="H901" s="72"/>
      <c r="J901" s="69"/>
      <c r="K901" s="69"/>
      <c r="L901" s="69"/>
      <c r="M901" s="69"/>
      <c r="N901" s="69"/>
      <c r="O901" s="71">
        <v>47</v>
      </c>
      <c r="Q901" s="88" t="s">
        <v>1897</v>
      </c>
      <c r="R901" s="89">
        <v>1099.5679432939928</v>
      </c>
      <c r="S901" s="89">
        <v>2494.0399214546323</v>
      </c>
      <c r="T901" s="89">
        <f t="shared" si="23"/>
        <v>3593.6078647486252</v>
      </c>
      <c r="X901" s="28" t="s">
        <v>1897</v>
      </c>
      <c r="Y901" s="28">
        <v>47</v>
      </c>
    </row>
    <row r="902" spans="1:25" ht="15" x14ac:dyDescent="0.25">
      <c r="A902" s="64" t="s">
        <v>177</v>
      </c>
      <c r="B902" s="64" t="s">
        <v>178</v>
      </c>
      <c r="C902" s="64" t="s">
        <v>1900</v>
      </c>
      <c r="D902" s="64" t="s">
        <v>1899</v>
      </c>
      <c r="E902" s="66">
        <v>129</v>
      </c>
      <c r="F902" s="67">
        <v>141</v>
      </c>
      <c r="G902" s="86">
        <v>153</v>
      </c>
      <c r="H902" s="72"/>
      <c r="J902" s="69"/>
      <c r="K902" s="69"/>
      <c r="L902" s="69"/>
      <c r="M902" s="69"/>
      <c r="N902" s="69"/>
      <c r="O902" s="71">
        <v>86</v>
      </c>
      <c r="Q902" s="88" t="s">
        <v>1899</v>
      </c>
      <c r="R902" s="89">
        <v>2051.8703287057069</v>
      </c>
      <c r="S902" s="89">
        <v>4828.2272926622409</v>
      </c>
      <c r="T902" s="89">
        <f t="shared" si="23"/>
        <v>6880.0976213679478</v>
      </c>
      <c r="X902" s="28" t="s">
        <v>1899</v>
      </c>
      <c r="Y902" s="28">
        <v>86</v>
      </c>
    </row>
    <row r="903" spans="1:25" ht="15" x14ac:dyDescent="0.25">
      <c r="A903" s="64" t="s">
        <v>177</v>
      </c>
      <c r="B903" s="64" t="s">
        <v>178</v>
      </c>
      <c r="C903" s="64" t="s">
        <v>1902</v>
      </c>
      <c r="D903" s="64" t="s">
        <v>1901</v>
      </c>
      <c r="E903" s="66">
        <v>40</v>
      </c>
      <c r="F903" s="67">
        <v>42</v>
      </c>
      <c r="G903" s="86">
        <v>47</v>
      </c>
      <c r="H903" s="72"/>
      <c r="J903" s="69"/>
      <c r="K903" s="69"/>
      <c r="L903" s="69"/>
      <c r="M903" s="69"/>
      <c r="N903" s="69"/>
      <c r="O903" s="71">
        <v>28</v>
      </c>
      <c r="Q903" s="88" t="s">
        <v>1901</v>
      </c>
      <c r="R903" s="89">
        <v>1076.4483411760691</v>
      </c>
      <c r="S903" s="89">
        <v>1621.172052254522</v>
      </c>
      <c r="T903" s="89">
        <f t="shared" si="23"/>
        <v>2697.6203934305913</v>
      </c>
      <c r="X903" s="28" t="s">
        <v>1901</v>
      </c>
      <c r="Y903" s="28">
        <v>28</v>
      </c>
    </row>
    <row r="904" spans="1:25" ht="15" x14ac:dyDescent="0.25">
      <c r="A904" s="64" t="s">
        <v>177</v>
      </c>
      <c r="B904" s="64" t="s">
        <v>178</v>
      </c>
      <c r="C904" s="64" t="s">
        <v>1904</v>
      </c>
      <c r="D904" s="64" t="s">
        <v>1903</v>
      </c>
      <c r="E904" s="66">
        <v>14</v>
      </c>
      <c r="F904" s="67">
        <v>14</v>
      </c>
      <c r="G904" s="86">
        <v>20</v>
      </c>
      <c r="H904" s="72"/>
      <c r="J904" s="69"/>
      <c r="K904" s="69"/>
      <c r="L904" s="69"/>
      <c r="M904" s="69"/>
      <c r="N904" s="69"/>
      <c r="O904" s="71">
        <v>10</v>
      </c>
      <c r="Q904" s="88" t="s">
        <v>1903</v>
      </c>
      <c r="R904" s="89">
        <v>288.44019083343642</v>
      </c>
      <c r="S904" s="89">
        <v>593.57823521446164</v>
      </c>
      <c r="T904" s="89">
        <f t="shared" si="23"/>
        <v>882.01842604789806</v>
      </c>
      <c r="X904" s="28" t="s">
        <v>1903</v>
      </c>
      <c r="Y904" s="28">
        <v>10</v>
      </c>
    </row>
    <row r="905" spans="1:25" ht="15" x14ac:dyDescent="0.25">
      <c r="A905" s="64" t="s">
        <v>177</v>
      </c>
      <c r="B905" s="64" t="s">
        <v>178</v>
      </c>
      <c r="C905" s="64" t="s">
        <v>1906</v>
      </c>
      <c r="D905" s="64" t="s">
        <v>1905</v>
      </c>
      <c r="E905" s="66">
        <v>27</v>
      </c>
      <c r="F905" s="67">
        <v>32</v>
      </c>
      <c r="G905" s="86">
        <v>37</v>
      </c>
      <c r="H905" s="72"/>
      <c r="J905" s="69"/>
      <c r="K905" s="69"/>
      <c r="L905" s="69"/>
      <c r="M905" s="69"/>
      <c r="N905" s="69"/>
      <c r="O905" s="71">
        <v>21</v>
      </c>
      <c r="Q905" s="88" t="s">
        <v>1905</v>
      </c>
      <c r="R905" s="89">
        <v>507.73346278946889</v>
      </c>
      <c r="S905" s="89">
        <v>1103.6267412563716</v>
      </c>
      <c r="T905" s="89">
        <f t="shared" si="23"/>
        <v>1611.3602040458404</v>
      </c>
      <c r="X905" s="28" t="s">
        <v>1905</v>
      </c>
      <c r="Y905" s="28">
        <v>21</v>
      </c>
    </row>
    <row r="906" spans="1:25" ht="15" x14ac:dyDescent="0.25">
      <c r="A906" s="64" t="s">
        <v>177</v>
      </c>
      <c r="B906" s="64" t="s">
        <v>178</v>
      </c>
      <c r="C906" s="64" t="s">
        <v>1908</v>
      </c>
      <c r="D906" s="64" t="s">
        <v>1907</v>
      </c>
      <c r="E906" s="66">
        <v>49</v>
      </c>
      <c r="F906" s="67">
        <v>53</v>
      </c>
      <c r="G906" s="86">
        <v>68</v>
      </c>
      <c r="H906" s="72"/>
      <c r="J906" s="69"/>
      <c r="K906" s="69"/>
      <c r="L906" s="69"/>
      <c r="M906" s="69"/>
      <c r="N906" s="69"/>
      <c r="O906" s="71">
        <v>39</v>
      </c>
      <c r="Q906" s="88" t="s">
        <v>1907</v>
      </c>
      <c r="R906" s="89">
        <v>758.80933895634007</v>
      </c>
      <c r="S906" s="89">
        <v>2116.4197236904415</v>
      </c>
      <c r="T906" s="89">
        <f t="shared" si="23"/>
        <v>2875.2290626467816</v>
      </c>
      <c r="X906" s="28" t="s">
        <v>1907</v>
      </c>
      <c r="Y906" s="28">
        <v>39</v>
      </c>
    </row>
    <row r="907" spans="1:25" ht="15" x14ac:dyDescent="0.25">
      <c r="A907" s="64" t="s">
        <v>177</v>
      </c>
      <c r="B907" s="64" t="s">
        <v>178</v>
      </c>
      <c r="C907" s="64" t="s">
        <v>1910</v>
      </c>
      <c r="D907" s="64" t="s">
        <v>1909</v>
      </c>
      <c r="E907" s="66">
        <v>1892</v>
      </c>
      <c r="F907" s="67">
        <v>1933</v>
      </c>
      <c r="G907" s="86">
        <v>1944</v>
      </c>
      <c r="H907" s="72"/>
      <c r="J907" s="69"/>
      <c r="K907" s="69"/>
      <c r="L907" s="69"/>
      <c r="M907" s="69"/>
      <c r="N907" s="69"/>
      <c r="O907" s="71">
        <v>1327</v>
      </c>
      <c r="Q907" s="88" t="s">
        <v>1909</v>
      </c>
      <c r="R907" s="89">
        <v>29450.016335713866</v>
      </c>
      <c r="S907" s="89">
        <v>83807.443077298274</v>
      </c>
      <c r="T907" s="89">
        <f t="shared" si="23"/>
        <v>113257.45941301214</v>
      </c>
      <c r="X907" s="28" t="s">
        <v>1909</v>
      </c>
      <c r="Y907" s="28">
        <v>1327</v>
      </c>
    </row>
    <row r="908" spans="1:25" ht="15" x14ac:dyDescent="0.25">
      <c r="A908" s="64" t="s">
        <v>177</v>
      </c>
      <c r="B908" s="64" t="s">
        <v>178</v>
      </c>
      <c r="C908" s="64" t="s">
        <v>1912</v>
      </c>
      <c r="D908" s="64" t="s">
        <v>1911</v>
      </c>
      <c r="E908" s="66">
        <v>47</v>
      </c>
      <c r="F908" s="67">
        <v>37</v>
      </c>
      <c r="G908" s="86">
        <v>40</v>
      </c>
      <c r="H908" s="72"/>
      <c r="J908" s="69"/>
      <c r="K908" s="69"/>
      <c r="L908" s="69"/>
      <c r="M908" s="69"/>
      <c r="N908" s="69"/>
      <c r="O908" s="71">
        <v>36</v>
      </c>
      <c r="Q908" s="88" t="s">
        <v>1911</v>
      </c>
      <c r="R908" s="89">
        <v>770.56458622257207</v>
      </c>
      <c r="S908" s="89">
        <v>2358.9863339482267</v>
      </c>
      <c r="T908" s="89">
        <f t="shared" si="23"/>
        <v>3129.5509201707987</v>
      </c>
      <c r="X908" s="28" t="s">
        <v>1911</v>
      </c>
      <c r="Y908" s="28">
        <v>36</v>
      </c>
    </row>
    <row r="909" spans="1:25" ht="15" x14ac:dyDescent="0.25">
      <c r="A909" s="64" t="s">
        <v>177</v>
      </c>
      <c r="B909" s="64" t="s">
        <v>178</v>
      </c>
      <c r="C909" s="64" t="s">
        <v>1914</v>
      </c>
      <c r="D909" s="64" t="s">
        <v>1913</v>
      </c>
      <c r="E909" s="66">
        <v>108</v>
      </c>
      <c r="F909" s="67">
        <v>116</v>
      </c>
      <c r="G909" s="86">
        <v>150</v>
      </c>
      <c r="H909" s="72"/>
      <c r="J909" s="69"/>
      <c r="K909" s="69"/>
      <c r="L909" s="69"/>
      <c r="M909" s="69"/>
      <c r="N909" s="69"/>
      <c r="O909" s="71">
        <v>107</v>
      </c>
      <c r="Q909" s="88" t="s">
        <v>1913</v>
      </c>
      <c r="R909" s="89">
        <v>2797.6059429852976</v>
      </c>
      <c r="S909" s="89">
        <v>6032.962077136508</v>
      </c>
      <c r="T909" s="89">
        <f t="shared" si="23"/>
        <v>8830.5680201218056</v>
      </c>
      <c r="X909" s="28" t="s">
        <v>1913</v>
      </c>
      <c r="Y909" s="28">
        <v>107</v>
      </c>
    </row>
    <row r="910" spans="1:25" ht="15" x14ac:dyDescent="0.25">
      <c r="A910" s="64" t="s">
        <v>177</v>
      </c>
      <c r="B910" s="64" t="s">
        <v>178</v>
      </c>
      <c r="C910" s="64" t="s">
        <v>1916</v>
      </c>
      <c r="D910" s="64" t="s">
        <v>1915</v>
      </c>
      <c r="E910" s="66">
        <v>121</v>
      </c>
      <c r="F910" s="67">
        <v>130</v>
      </c>
      <c r="G910" s="86">
        <v>132</v>
      </c>
      <c r="H910" s="72"/>
      <c r="J910" s="69"/>
      <c r="K910" s="69"/>
      <c r="L910" s="69"/>
      <c r="M910" s="69"/>
      <c r="N910" s="69"/>
      <c r="O910" s="71">
        <v>83</v>
      </c>
      <c r="Q910" s="88" t="s">
        <v>1915</v>
      </c>
      <c r="R910" s="89">
        <v>785.11657242272304</v>
      </c>
      <c r="S910" s="89">
        <v>3392.9775553923032</v>
      </c>
      <c r="T910" s="89">
        <f t="shared" si="23"/>
        <v>4178.0941278150258</v>
      </c>
      <c r="X910" s="28" t="s">
        <v>1915</v>
      </c>
      <c r="Y910" s="28">
        <v>83</v>
      </c>
    </row>
    <row r="911" spans="1:25" ht="15" x14ac:dyDescent="0.25">
      <c r="A911" s="64" t="s">
        <v>177</v>
      </c>
      <c r="B911" s="64" t="s">
        <v>178</v>
      </c>
      <c r="C911" s="64" t="s">
        <v>1918</v>
      </c>
      <c r="D911" s="64" t="s">
        <v>1917</v>
      </c>
      <c r="E911" s="66">
        <v>458</v>
      </c>
      <c r="F911" s="67">
        <v>469</v>
      </c>
      <c r="G911" s="86">
        <v>522</v>
      </c>
      <c r="H911" s="72"/>
      <c r="J911" s="69"/>
      <c r="K911" s="69"/>
      <c r="L911" s="69"/>
      <c r="M911" s="69"/>
      <c r="N911" s="69"/>
      <c r="O911" s="71">
        <v>330</v>
      </c>
      <c r="Q911" s="88" t="s">
        <v>1917</v>
      </c>
      <c r="R911" s="89">
        <v>5671.301740278941</v>
      </c>
      <c r="S911" s="89">
        <v>14483.627808336307</v>
      </c>
      <c r="T911" s="89">
        <f t="shared" si="23"/>
        <v>20154.929548615248</v>
      </c>
      <c r="X911" s="28" t="s">
        <v>1917</v>
      </c>
      <c r="Y911" s="28">
        <v>330</v>
      </c>
    </row>
    <row r="912" spans="1:25" ht="15" x14ac:dyDescent="0.25">
      <c r="A912" s="64" t="s">
        <v>177</v>
      </c>
      <c r="B912" s="64" t="s">
        <v>178</v>
      </c>
      <c r="C912" s="64" t="s">
        <v>327</v>
      </c>
      <c r="D912" s="64" t="s">
        <v>1919</v>
      </c>
      <c r="E912" s="66">
        <v>343</v>
      </c>
      <c r="F912" s="67">
        <v>362</v>
      </c>
      <c r="G912" s="86">
        <v>367</v>
      </c>
      <c r="H912" s="72"/>
      <c r="J912" s="69"/>
      <c r="K912" s="69"/>
      <c r="L912" s="69"/>
      <c r="M912" s="69"/>
      <c r="N912" s="69"/>
      <c r="O912" s="71">
        <v>221</v>
      </c>
      <c r="Q912" s="88" t="s">
        <v>1919</v>
      </c>
      <c r="R912" s="89">
        <v>4480.8377667268915</v>
      </c>
      <c r="S912" s="89">
        <v>11672.303311789805</v>
      </c>
      <c r="T912" s="89">
        <f t="shared" si="23"/>
        <v>16153.141078516695</v>
      </c>
      <c r="X912" s="28" t="s">
        <v>1919</v>
      </c>
      <c r="Y912" s="28">
        <v>221</v>
      </c>
    </row>
    <row r="913" spans="1:25" ht="15" x14ac:dyDescent="0.25">
      <c r="A913" s="64" t="s">
        <v>177</v>
      </c>
      <c r="B913" s="64" t="s">
        <v>178</v>
      </c>
      <c r="C913" s="64" t="s">
        <v>1921</v>
      </c>
      <c r="D913" s="64" t="s">
        <v>1920</v>
      </c>
      <c r="E913" s="66">
        <v>547</v>
      </c>
      <c r="F913" s="67">
        <v>565</v>
      </c>
      <c r="G913" s="86">
        <v>574</v>
      </c>
      <c r="H913" s="72"/>
      <c r="J913" s="69"/>
      <c r="K913" s="69"/>
      <c r="L913" s="69"/>
      <c r="M913" s="69"/>
      <c r="N913" s="69"/>
      <c r="O913" s="71">
        <v>329</v>
      </c>
      <c r="Q913" s="88" t="s">
        <v>1920</v>
      </c>
      <c r="R913" s="89">
        <v>4775.881350245344</v>
      </c>
      <c r="S913" s="89">
        <v>14917.331004060557</v>
      </c>
      <c r="T913" s="89">
        <f t="shared" si="23"/>
        <v>19693.212354305902</v>
      </c>
      <c r="X913" s="28" t="s">
        <v>1920</v>
      </c>
      <c r="Y913" s="28">
        <v>329</v>
      </c>
    </row>
    <row r="914" spans="1:25" ht="15" x14ac:dyDescent="0.25">
      <c r="A914" s="64" t="s">
        <v>177</v>
      </c>
      <c r="B914" s="64" t="s">
        <v>178</v>
      </c>
      <c r="C914" s="64" t="s">
        <v>1923</v>
      </c>
      <c r="D914" s="64" t="s">
        <v>1922</v>
      </c>
      <c r="E914" s="66">
        <v>81</v>
      </c>
      <c r="F914" s="67">
        <v>84</v>
      </c>
      <c r="G914" s="86">
        <v>86</v>
      </c>
      <c r="H914" s="72"/>
      <c r="J914" s="69"/>
      <c r="K914" s="69"/>
      <c r="L914" s="69"/>
      <c r="M914" s="69"/>
      <c r="N914" s="69"/>
      <c r="O914" s="71">
        <v>59</v>
      </c>
      <c r="Q914" s="88" t="s">
        <v>1922</v>
      </c>
      <c r="R914" s="89">
        <v>1988.9494285960916</v>
      </c>
      <c r="S914" s="89">
        <v>3558.6466590807172</v>
      </c>
      <c r="T914" s="89">
        <f t="shared" si="23"/>
        <v>5547.5960876768086</v>
      </c>
      <c r="X914" s="28" t="s">
        <v>1922</v>
      </c>
      <c r="Y914" s="28">
        <v>59</v>
      </c>
    </row>
    <row r="915" spans="1:25" ht="15" x14ac:dyDescent="0.25">
      <c r="A915" s="64" t="s">
        <v>177</v>
      </c>
      <c r="B915" s="64" t="s">
        <v>178</v>
      </c>
      <c r="C915" s="64" t="s">
        <v>1925</v>
      </c>
      <c r="D915" s="64" t="s">
        <v>1924</v>
      </c>
      <c r="E915" s="66">
        <v>19</v>
      </c>
      <c r="F915" s="67">
        <v>25</v>
      </c>
      <c r="G915" s="86">
        <v>28</v>
      </c>
      <c r="H915" s="72"/>
      <c r="J915" s="69"/>
      <c r="K915" s="69"/>
      <c r="L915" s="69"/>
      <c r="M915" s="69"/>
      <c r="N915" s="69"/>
      <c r="O915" s="71">
        <v>20</v>
      </c>
      <c r="Q915" s="88" t="s">
        <v>1924</v>
      </c>
      <c r="R915" s="89">
        <v>545.81530011054224</v>
      </c>
      <c r="S915" s="89">
        <v>1287.8249416211465</v>
      </c>
      <c r="T915" s="89">
        <f t="shared" si="23"/>
        <v>1833.6402417316888</v>
      </c>
      <c r="X915" s="28" t="s">
        <v>1924</v>
      </c>
      <c r="Y915" s="28">
        <v>20</v>
      </c>
    </row>
    <row r="916" spans="1:25" ht="15" x14ac:dyDescent="0.25">
      <c r="A916" s="64" t="s">
        <v>177</v>
      </c>
      <c r="B916" s="64" t="s">
        <v>178</v>
      </c>
      <c r="C916" s="64" t="s">
        <v>1927</v>
      </c>
      <c r="D916" s="64" t="s">
        <v>1926</v>
      </c>
      <c r="E916" s="66">
        <v>793</v>
      </c>
      <c r="F916" s="67">
        <v>839</v>
      </c>
      <c r="G916" s="86">
        <v>885</v>
      </c>
      <c r="H916" s="72"/>
      <c r="J916" s="69"/>
      <c r="K916" s="69"/>
      <c r="L916" s="69"/>
      <c r="M916" s="69"/>
      <c r="N916" s="69"/>
      <c r="O916" s="71">
        <v>425</v>
      </c>
      <c r="Q916" s="88" t="s">
        <v>1926</v>
      </c>
      <c r="R916" s="89">
        <v>17460.260306499062</v>
      </c>
      <c r="S916" s="89">
        <v>26784.852418864699</v>
      </c>
      <c r="T916" s="89">
        <f t="shared" si="23"/>
        <v>44245.112725363761</v>
      </c>
      <c r="X916" s="28" t="s">
        <v>1926</v>
      </c>
      <c r="Y916" s="28">
        <v>425</v>
      </c>
    </row>
    <row r="917" spans="1:25" ht="15" x14ac:dyDescent="0.25">
      <c r="A917" s="64" t="s">
        <v>177</v>
      </c>
      <c r="B917" s="64" t="s">
        <v>178</v>
      </c>
      <c r="C917" s="64" t="s">
        <v>1929</v>
      </c>
      <c r="D917" s="64" t="s">
        <v>1928</v>
      </c>
      <c r="E917" s="66">
        <v>30</v>
      </c>
      <c r="F917" s="67">
        <v>30</v>
      </c>
      <c r="G917" s="86">
        <v>30</v>
      </c>
      <c r="H917" s="72"/>
      <c r="J917" s="69"/>
      <c r="K917" s="69"/>
      <c r="L917" s="69"/>
      <c r="M917" s="69"/>
      <c r="N917" s="69"/>
      <c r="O917" s="71">
        <v>20</v>
      </c>
      <c r="Q917" s="88" t="s">
        <v>1928</v>
      </c>
      <c r="R917" s="89">
        <v>606.22825988508771</v>
      </c>
      <c r="S917" s="89">
        <v>878.97214687193991</v>
      </c>
      <c r="T917" s="89">
        <f t="shared" si="23"/>
        <v>1485.2004067570276</v>
      </c>
      <c r="X917" s="28" t="s">
        <v>1928</v>
      </c>
      <c r="Y917" s="28">
        <v>20</v>
      </c>
    </row>
    <row r="918" spans="1:25" ht="15" x14ac:dyDescent="0.25">
      <c r="A918" s="64" t="s">
        <v>177</v>
      </c>
      <c r="B918" s="64" t="s">
        <v>178</v>
      </c>
      <c r="C918" s="64" t="s">
        <v>1931</v>
      </c>
      <c r="D918" s="64" t="s">
        <v>1930</v>
      </c>
      <c r="E918" s="66">
        <v>45</v>
      </c>
      <c r="F918" s="67">
        <v>47</v>
      </c>
      <c r="G918" s="86">
        <v>52</v>
      </c>
      <c r="H918" s="72"/>
      <c r="J918" s="69"/>
      <c r="K918" s="69"/>
      <c r="L918" s="69"/>
      <c r="M918" s="69"/>
      <c r="N918" s="69"/>
      <c r="O918" s="71">
        <v>31</v>
      </c>
      <c r="Q918" s="88" t="s">
        <v>1930</v>
      </c>
      <c r="R918" s="89">
        <v>919.18519475205949</v>
      </c>
      <c r="S918" s="89">
        <v>1793.4932846110364</v>
      </c>
      <c r="T918" s="89">
        <f t="shared" si="23"/>
        <v>2712.6784793630959</v>
      </c>
      <c r="X918" s="28" t="s">
        <v>1930</v>
      </c>
      <c r="Y918" s="28">
        <v>31</v>
      </c>
    </row>
    <row r="919" spans="1:25" ht="15" x14ac:dyDescent="0.25">
      <c r="A919" s="64" t="s">
        <v>177</v>
      </c>
      <c r="B919" s="64" t="s">
        <v>178</v>
      </c>
      <c r="C919" s="64" t="s">
        <v>1933</v>
      </c>
      <c r="D919" s="64" t="s">
        <v>1932</v>
      </c>
      <c r="E919" s="66">
        <v>26</v>
      </c>
      <c r="F919" s="67">
        <v>27</v>
      </c>
      <c r="G919" s="86">
        <v>32</v>
      </c>
      <c r="H919" s="72"/>
      <c r="J919" s="69"/>
      <c r="K919" s="69"/>
      <c r="L919" s="69"/>
      <c r="M919" s="69"/>
      <c r="N919" s="69"/>
      <c r="O919" s="71">
        <v>18</v>
      </c>
      <c r="Q919" s="88" t="s">
        <v>1932</v>
      </c>
      <c r="R919" s="89">
        <v>572.79220130460124</v>
      </c>
      <c r="S919" s="89">
        <v>1016.1937081441589</v>
      </c>
      <c r="T919" s="89">
        <f t="shared" si="23"/>
        <v>1588.9859094487601</v>
      </c>
      <c r="X919" s="28" t="s">
        <v>1932</v>
      </c>
      <c r="Y919" s="28">
        <v>18</v>
      </c>
    </row>
    <row r="920" spans="1:25" ht="15" x14ac:dyDescent="0.25">
      <c r="A920" s="64" t="s">
        <v>177</v>
      </c>
      <c r="B920" s="64" t="s">
        <v>178</v>
      </c>
      <c r="C920" s="64" t="s">
        <v>1935</v>
      </c>
      <c r="D920" s="64" t="s">
        <v>1934</v>
      </c>
      <c r="E920" s="66">
        <v>370</v>
      </c>
      <c r="F920" s="67">
        <v>391</v>
      </c>
      <c r="G920" s="86">
        <v>424</v>
      </c>
      <c r="H920" s="72"/>
      <c r="J920" s="69"/>
      <c r="K920" s="69"/>
      <c r="L920" s="69"/>
      <c r="M920" s="69"/>
      <c r="N920" s="69"/>
      <c r="O920" s="71">
        <v>275</v>
      </c>
      <c r="Q920" s="88" t="s">
        <v>1934</v>
      </c>
      <c r="R920" s="89">
        <v>5549.5062183473419</v>
      </c>
      <c r="S920" s="89">
        <v>14704.757720960351</v>
      </c>
      <c r="T920" s="89">
        <f t="shared" si="23"/>
        <v>20254.263939307693</v>
      </c>
      <c r="X920" s="28" t="s">
        <v>1934</v>
      </c>
      <c r="Y920" s="28">
        <v>275</v>
      </c>
    </row>
    <row r="921" spans="1:25" ht="15" x14ac:dyDescent="0.25">
      <c r="A921" s="64" t="s">
        <v>177</v>
      </c>
      <c r="B921" s="64" t="s">
        <v>178</v>
      </c>
      <c r="C921" s="64" t="s">
        <v>359</v>
      </c>
      <c r="D921" s="64" t="s">
        <v>1936</v>
      </c>
      <c r="E921" s="66">
        <v>24</v>
      </c>
      <c r="F921" s="67">
        <v>26</v>
      </c>
      <c r="G921" s="86">
        <v>31</v>
      </c>
      <c r="H921" s="72"/>
      <c r="J921" s="69"/>
      <c r="K921" s="69"/>
      <c r="L921" s="69"/>
      <c r="M921" s="69"/>
      <c r="N921" s="69"/>
      <c r="O921" s="71">
        <v>16</v>
      </c>
      <c r="Q921" s="88" t="s">
        <v>1936</v>
      </c>
      <c r="R921" s="89">
        <v>424.87702905788154</v>
      </c>
      <c r="S921" s="89">
        <v>1063.9841961862196</v>
      </c>
      <c r="T921" s="89">
        <f t="shared" si="23"/>
        <v>1488.8612252441012</v>
      </c>
      <c r="X921" s="28" t="s">
        <v>1936</v>
      </c>
      <c r="Y921" s="28">
        <v>16</v>
      </c>
    </row>
    <row r="922" spans="1:25" ht="15" x14ac:dyDescent="0.25">
      <c r="A922" s="64" t="s">
        <v>177</v>
      </c>
      <c r="B922" s="64" t="s">
        <v>178</v>
      </c>
      <c r="C922" s="64" t="s">
        <v>1938</v>
      </c>
      <c r="D922" s="64" t="s">
        <v>1937</v>
      </c>
      <c r="E922" s="66">
        <v>49</v>
      </c>
      <c r="F922" s="67">
        <v>52</v>
      </c>
      <c r="G922" s="86">
        <v>55</v>
      </c>
      <c r="H922" s="72"/>
      <c r="J922" s="69"/>
      <c r="K922" s="69"/>
      <c r="L922" s="69"/>
      <c r="M922" s="69"/>
      <c r="N922" s="69"/>
      <c r="O922" s="71">
        <v>31</v>
      </c>
      <c r="Q922" s="88" t="s">
        <v>1937</v>
      </c>
      <c r="R922" s="89">
        <v>622.48042115472435</v>
      </c>
      <c r="S922" s="89">
        <v>1485.5466567118074</v>
      </c>
      <c r="T922" s="89">
        <f t="shared" si="23"/>
        <v>2108.0270778665317</v>
      </c>
      <c r="X922" s="28" t="s">
        <v>1937</v>
      </c>
      <c r="Y922" s="28">
        <v>31</v>
      </c>
    </row>
    <row r="923" spans="1:25" ht="15" x14ac:dyDescent="0.25">
      <c r="A923" s="64" t="s">
        <v>177</v>
      </c>
      <c r="B923" s="64" t="s">
        <v>178</v>
      </c>
      <c r="C923" s="64" t="s">
        <v>1940</v>
      </c>
      <c r="D923" s="64" t="s">
        <v>1939</v>
      </c>
      <c r="E923" s="66">
        <v>113</v>
      </c>
      <c r="F923" s="67">
        <v>117</v>
      </c>
      <c r="G923" s="86">
        <v>125</v>
      </c>
      <c r="H923" s="72"/>
      <c r="J923" s="69"/>
      <c r="K923" s="69"/>
      <c r="L923" s="69"/>
      <c r="M923" s="69"/>
      <c r="N923" s="69"/>
      <c r="O923" s="71">
        <v>92</v>
      </c>
      <c r="Q923" s="88" t="s">
        <v>1939</v>
      </c>
      <c r="R923" s="89">
        <v>1610.4510649510969</v>
      </c>
      <c r="S923" s="89">
        <v>4367.9035456104566</v>
      </c>
      <c r="T923" s="89">
        <f t="shared" si="23"/>
        <v>5978.3546105615533</v>
      </c>
      <c r="X923" s="28" t="s">
        <v>1939</v>
      </c>
      <c r="Y923" s="28">
        <v>92</v>
      </c>
    </row>
    <row r="924" spans="1:25" ht="15" x14ac:dyDescent="0.25">
      <c r="A924" s="64" t="s">
        <v>177</v>
      </c>
      <c r="B924" s="64" t="s">
        <v>178</v>
      </c>
      <c r="C924" s="64" t="s">
        <v>1942</v>
      </c>
      <c r="D924" s="64" t="s">
        <v>1941</v>
      </c>
      <c r="E924" s="66">
        <v>401</v>
      </c>
      <c r="F924" s="67">
        <v>404</v>
      </c>
      <c r="G924" s="86">
        <v>422</v>
      </c>
      <c r="H924" s="72"/>
      <c r="J924" s="69"/>
      <c r="K924" s="69"/>
      <c r="L924" s="69"/>
      <c r="M924" s="69"/>
      <c r="N924" s="69"/>
      <c r="O924" s="71">
        <v>236</v>
      </c>
      <c r="Q924" s="88" t="s">
        <v>1941</v>
      </c>
      <c r="R924" s="89">
        <v>8871.6626611455795</v>
      </c>
      <c r="S924" s="89">
        <v>15108.313921519504</v>
      </c>
      <c r="T924" s="89">
        <f t="shared" si="23"/>
        <v>23979.976582665084</v>
      </c>
      <c r="X924" s="28" t="s">
        <v>1941</v>
      </c>
      <c r="Y924" s="28">
        <v>236</v>
      </c>
    </row>
    <row r="925" spans="1:25" ht="15" x14ac:dyDescent="0.25">
      <c r="A925" s="64" t="s">
        <v>177</v>
      </c>
      <c r="B925" s="64" t="s">
        <v>178</v>
      </c>
      <c r="C925" s="64" t="s">
        <v>1944</v>
      </c>
      <c r="D925" s="64" t="s">
        <v>1943</v>
      </c>
      <c r="E925" s="66">
        <v>88</v>
      </c>
      <c r="F925" s="67">
        <v>95</v>
      </c>
      <c r="G925" s="86">
        <v>107</v>
      </c>
      <c r="H925" s="72"/>
      <c r="J925" s="69"/>
      <c r="K925" s="69"/>
      <c r="L925" s="69"/>
      <c r="M925" s="69"/>
      <c r="N925" s="69"/>
      <c r="O925" s="71">
        <v>72</v>
      </c>
      <c r="Q925" s="88" t="s">
        <v>1943</v>
      </c>
      <c r="R925" s="89">
        <v>1909.8560352555194</v>
      </c>
      <c r="S925" s="89">
        <v>4200.7716275845914</v>
      </c>
      <c r="T925" s="89">
        <f t="shared" si="23"/>
        <v>6110.627662840111</v>
      </c>
      <c r="X925" s="28" t="s">
        <v>1943</v>
      </c>
      <c r="Y925" s="28">
        <v>72</v>
      </c>
    </row>
    <row r="926" spans="1:25" ht="15" x14ac:dyDescent="0.25">
      <c r="A926" s="64" t="s">
        <v>177</v>
      </c>
      <c r="B926" s="64" t="s">
        <v>178</v>
      </c>
      <c r="C926" s="64" t="s">
        <v>941</v>
      </c>
      <c r="D926" s="64" t="s">
        <v>1945</v>
      </c>
      <c r="E926" s="66">
        <v>55</v>
      </c>
      <c r="F926" s="67">
        <v>58</v>
      </c>
      <c r="G926" s="86">
        <v>80</v>
      </c>
      <c r="H926" s="72"/>
      <c r="J926" s="69"/>
      <c r="K926" s="69"/>
      <c r="L926" s="69"/>
      <c r="M926" s="69"/>
      <c r="N926" s="69"/>
      <c r="O926" s="71">
        <v>52</v>
      </c>
      <c r="Q926" s="88" t="s">
        <v>1945</v>
      </c>
      <c r="R926" s="89">
        <v>1445.3899539207118</v>
      </c>
      <c r="S926" s="89">
        <v>2926.1335632676196</v>
      </c>
      <c r="T926" s="89">
        <f t="shared" si="23"/>
        <v>4371.5235171883314</v>
      </c>
      <c r="X926" s="28" t="s">
        <v>1945</v>
      </c>
      <c r="Y926" s="28">
        <v>52</v>
      </c>
    </row>
    <row r="927" spans="1:25" ht="15" x14ac:dyDescent="0.25">
      <c r="A927" s="64" t="s">
        <v>177</v>
      </c>
      <c r="B927" s="64" t="s">
        <v>178</v>
      </c>
      <c r="C927" s="64" t="s">
        <v>1947</v>
      </c>
      <c r="D927" s="64" t="s">
        <v>1946</v>
      </c>
      <c r="E927" s="66">
        <v>43</v>
      </c>
      <c r="F927" s="67">
        <v>43</v>
      </c>
      <c r="G927" s="86">
        <v>54</v>
      </c>
      <c r="H927" s="72"/>
      <c r="J927" s="69"/>
      <c r="K927" s="69"/>
      <c r="L927" s="69"/>
      <c r="M927" s="69"/>
      <c r="N927" s="69"/>
      <c r="O927" s="71">
        <v>30</v>
      </c>
      <c r="Q927" s="88" t="s">
        <v>1946</v>
      </c>
      <c r="R927" s="89">
        <v>680.02888795824458</v>
      </c>
      <c r="S927" s="89">
        <v>1681.5750845212935</v>
      </c>
      <c r="T927" s="89">
        <f t="shared" si="23"/>
        <v>2361.6039724795382</v>
      </c>
      <c r="X927" s="28" t="s">
        <v>1946</v>
      </c>
      <c r="Y927" s="28">
        <v>30</v>
      </c>
    </row>
    <row r="928" spans="1:25" ht="15" x14ac:dyDescent="0.25">
      <c r="A928" s="64" t="s">
        <v>177</v>
      </c>
      <c r="B928" s="64" t="s">
        <v>178</v>
      </c>
      <c r="C928" s="64" t="s">
        <v>1949</v>
      </c>
      <c r="D928" s="64" t="s">
        <v>1948</v>
      </c>
      <c r="E928" s="66">
        <v>107</v>
      </c>
      <c r="F928" s="67">
        <v>120</v>
      </c>
      <c r="G928" s="86">
        <v>120</v>
      </c>
      <c r="H928" s="72"/>
      <c r="J928" s="69"/>
      <c r="K928" s="69"/>
      <c r="L928" s="69"/>
      <c r="M928" s="69"/>
      <c r="N928" s="69"/>
      <c r="O928" s="71">
        <v>63</v>
      </c>
      <c r="Q928" s="88" t="s">
        <v>1948</v>
      </c>
      <c r="R928" s="89">
        <v>975.94634167103561</v>
      </c>
      <c r="S928" s="89">
        <v>3358.8170989695514</v>
      </c>
      <c r="T928" s="89">
        <f t="shared" si="23"/>
        <v>4334.7634406405869</v>
      </c>
      <c r="X928" s="28" t="s">
        <v>1948</v>
      </c>
      <c r="Y928" s="28">
        <v>63</v>
      </c>
    </row>
    <row r="929" spans="1:25" ht="15" x14ac:dyDescent="0.25">
      <c r="A929" s="64" t="s">
        <v>177</v>
      </c>
      <c r="B929" s="64" t="s">
        <v>178</v>
      </c>
      <c r="C929" s="64" t="s">
        <v>1951</v>
      </c>
      <c r="D929" s="64" t="s">
        <v>1950</v>
      </c>
      <c r="E929" s="66">
        <v>74</v>
      </c>
      <c r="F929" s="67">
        <v>78</v>
      </c>
      <c r="G929" s="86">
        <v>80</v>
      </c>
      <c r="H929" s="72"/>
      <c r="J929" s="69"/>
      <c r="K929" s="69"/>
      <c r="L929" s="69"/>
      <c r="M929" s="69"/>
      <c r="N929" s="69"/>
      <c r="O929" s="71">
        <v>51</v>
      </c>
      <c r="Q929" s="88" t="s">
        <v>1950</v>
      </c>
      <c r="R929" s="89">
        <v>1016.71242235837</v>
      </c>
      <c r="S929" s="89">
        <v>2750.3992742655628</v>
      </c>
      <c r="T929" s="89">
        <f t="shared" si="23"/>
        <v>3767.1116966239329</v>
      </c>
      <c r="X929" s="28" t="s">
        <v>1950</v>
      </c>
      <c r="Y929" s="28">
        <v>51</v>
      </c>
    </row>
    <row r="930" spans="1:25" ht="15" x14ac:dyDescent="0.25">
      <c r="A930" s="64" t="s">
        <v>177</v>
      </c>
      <c r="B930" s="64" t="s">
        <v>178</v>
      </c>
      <c r="C930" s="64" t="s">
        <v>1953</v>
      </c>
      <c r="D930" s="64" t="s">
        <v>1952</v>
      </c>
      <c r="E930" s="66">
        <v>223</v>
      </c>
      <c r="F930" s="67">
        <v>225</v>
      </c>
      <c r="G930" s="86">
        <v>228</v>
      </c>
      <c r="H930" s="72"/>
      <c r="J930" s="69"/>
      <c r="K930" s="69"/>
      <c r="L930" s="69"/>
      <c r="M930" s="69"/>
      <c r="N930" s="69"/>
      <c r="O930" s="71">
        <v>163</v>
      </c>
      <c r="Q930" s="88" t="s">
        <v>1952</v>
      </c>
      <c r="R930" s="89">
        <v>4558.6837932142971</v>
      </c>
      <c r="S930" s="89">
        <v>11292.586484559148</v>
      </c>
      <c r="T930" s="89">
        <f t="shared" si="23"/>
        <v>15851.270277773445</v>
      </c>
      <c r="X930" s="28" t="s">
        <v>1952</v>
      </c>
      <c r="Y930" s="28">
        <v>163</v>
      </c>
    </row>
    <row r="931" spans="1:25" ht="15" x14ac:dyDescent="0.25">
      <c r="A931" s="64" t="s">
        <v>177</v>
      </c>
      <c r="B931" s="64" t="s">
        <v>178</v>
      </c>
      <c r="C931" s="64" t="s">
        <v>1955</v>
      </c>
      <c r="D931" s="64" t="s">
        <v>1954</v>
      </c>
      <c r="E931" s="66">
        <v>12</v>
      </c>
      <c r="F931" s="67">
        <v>21</v>
      </c>
      <c r="G931" s="86">
        <v>22</v>
      </c>
      <c r="H931" s="72"/>
      <c r="J931" s="69"/>
      <c r="K931" s="69"/>
      <c r="L931" s="69"/>
      <c r="M931" s="69"/>
      <c r="N931" s="69"/>
      <c r="O931" s="71">
        <v>16</v>
      </c>
      <c r="Q931" s="88" t="s">
        <v>1954</v>
      </c>
      <c r="R931" s="89">
        <v>270.80919904329551</v>
      </c>
      <c r="S931" s="89">
        <v>948.63737864145423</v>
      </c>
      <c r="T931" s="89">
        <f t="shared" si="23"/>
        <v>1219.4465776847496</v>
      </c>
      <c r="X931" s="28" t="s">
        <v>1954</v>
      </c>
      <c r="Y931" s="28">
        <v>16</v>
      </c>
    </row>
    <row r="932" spans="1:25" ht="15" x14ac:dyDescent="0.25">
      <c r="A932" s="64" t="s">
        <v>177</v>
      </c>
      <c r="B932" s="64" t="s">
        <v>178</v>
      </c>
      <c r="C932" s="64" t="s">
        <v>542</v>
      </c>
      <c r="D932" s="64" t="s">
        <v>1956</v>
      </c>
      <c r="E932" s="66">
        <v>77</v>
      </c>
      <c r="F932" s="67">
        <v>81</v>
      </c>
      <c r="G932" s="86">
        <v>96</v>
      </c>
      <c r="H932" s="72"/>
      <c r="J932" s="69"/>
      <c r="K932" s="69"/>
      <c r="L932" s="69"/>
      <c r="M932" s="69"/>
      <c r="N932" s="69"/>
      <c r="O932" s="71">
        <v>57</v>
      </c>
      <c r="Q932" s="88" t="s">
        <v>1956</v>
      </c>
      <c r="R932" s="89">
        <v>1607.280500337786</v>
      </c>
      <c r="S932" s="89">
        <v>3378.4198770809239</v>
      </c>
      <c r="T932" s="89">
        <f t="shared" si="23"/>
        <v>4985.7003774187096</v>
      </c>
      <c r="X932" s="28" t="s">
        <v>1956</v>
      </c>
      <c r="Y932" s="28">
        <v>57</v>
      </c>
    </row>
    <row r="933" spans="1:25" ht="15" x14ac:dyDescent="0.25">
      <c r="A933" s="64" t="s">
        <v>177</v>
      </c>
      <c r="B933" s="64" t="s">
        <v>178</v>
      </c>
      <c r="C933" s="64" t="s">
        <v>1958</v>
      </c>
      <c r="D933" s="64" t="s">
        <v>1957</v>
      </c>
      <c r="E933" s="66">
        <v>115</v>
      </c>
      <c r="F933" s="67">
        <v>114</v>
      </c>
      <c r="G933" s="86">
        <v>145</v>
      </c>
      <c r="H933" s="72"/>
      <c r="J933" s="69"/>
      <c r="K933" s="69"/>
      <c r="L933" s="69"/>
      <c r="M933" s="69"/>
      <c r="N933" s="69"/>
      <c r="O933" s="71">
        <v>75</v>
      </c>
      <c r="Q933" s="88" t="s">
        <v>1957</v>
      </c>
      <c r="R933" s="89">
        <v>2093.9347664201687</v>
      </c>
      <c r="S933" s="89">
        <v>3878.347414319323</v>
      </c>
      <c r="T933" s="89">
        <f t="shared" si="23"/>
        <v>5972.2821807394921</v>
      </c>
      <c r="X933" s="28" t="s">
        <v>1957</v>
      </c>
      <c r="Y933" s="28">
        <v>75</v>
      </c>
    </row>
    <row r="934" spans="1:25" ht="15" x14ac:dyDescent="0.25">
      <c r="A934" s="78" t="s">
        <v>181</v>
      </c>
      <c r="B934" s="78" t="s">
        <v>182</v>
      </c>
      <c r="C934" s="78" t="s">
        <v>1960</v>
      </c>
      <c r="D934" s="78" t="s">
        <v>1959</v>
      </c>
      <c r="E934" s="66">
        <v>4528</v>
      </c>
      <c r="F934" s="67">
        <v>5081</v>
      </c>
      <c r="G934" s="86">
        <v>5196</v>
      </c>
      <c r="H934" s="72"/>
      <c r="J934" s="69"/>
      <c r="K934" s="69"/>
      <c r="L934" s="69"/>
      <c r="M934" s="69"/>
      <c r="N934" s="69"/>
      <c r="O934" s="71">
        <v>2413</v>
      </c>
      <c r="Q934" s="88" t="s">
        <v>1959</v>
      </c>
      <c r="R934" s="89">
        <v>88038.663123596358</v>
      </c>
      <c r="S934" s="89">
        <v>130392.40280661435</v>
      </c>
      <c r="T934" s="89">
        <f t="shared" si="23"/>
        <v>218431.06593021069</v>
      </c>
      <c r="X934" s="28" t="s">
        <v>1959</v>
      </c>
      <c r="Y934" s="28">
        <v>2413</v>
      </c>
    </row>
    <row r="935" spans="1:25" ht="15" x14ac:dyDescent="0.25">
      <c r="A935" s="78" t="s">
        <v>181</v>
      </c>
      <c r="B935" s="78" t="s">
        <v>182</v>
      </c>
      <c r="C935" s="78" t="s">
        <v>565</v>
      </c>
      <c r="D935" s="78" t="s">
        <v>1961</v>
      </c>
      <c r="E935" s="66">
        <v>161</v>
      </c>
      <c r="F935" s="67">
        <v>170</v>
      </c>
      <c r="G935" s="86">
        <v>176</v>
      </c>
      <c r="H935" s="72"/>
      <c r="J935" s="69"/>
      <c r="K935" s="69"/>
      <c r="L935" s="69"/>
      <c r="M935" s="69"/>
      <c r="N935" s="69"/>
      <c r="O935" s="71">
        <v>104</v>
      </c>
      <c r="Q935" s="88" t="s">
        <v>1961</v>
      </c>
      <c r="R935" s="89">
        <v>2355.7474316182638</v>
      </c>
      <c r="S935" s="89">
        <v>4657.1880778567074</v>
      </c>
      <c r="T935" s="89">
        <f t="shared" si="23"/>
        <v>7012.9355094749717</v>
      </c>
      <c r="X935" s="28" t="s">
        <v>1961</v>
      </c>
      <c r="Y935" s="28">
        <v>104</v>
      </c>
    </row>
    <row r="936" spans="1:25" ht="15" x14ac:dyDescent="0.25">
      <c r="A936" s="78" t="s">
        <v>181</v>
      </c>
      <c r="B936" s="78" t="s">
        <v>182</v>
      </c>
      <c r="C936" s="78" t="s">
        <v>1963</v>
      </c>
      <c r="D936" s="78" t="s">
        <v>1962</v>
      </c>
      <c r="E936" s="66">
        <v>197</v>
      </c>
      <c r="F936" s="67">
        <v>214</v>
      </c>
      <c r="G936" s="86">
        <v>232</v>
      </c>
      <c r="H936" s="72"/>
      <c r="J936" s="69"/>
      <c r="K936" s="69"/>
      <c r="L936" s="69"/>
      <c r="M936" s="69"/>
      <c r="N936" s="69"/>
      <c r="O936" s="71">
        <v>149</v>
      </c>
      <c r="Q936" s="88" t="s">
        <v>1962</v>
      </c>
      <c r="R936" s="89">
        <v>2358.3342433431371</v>
      </c>
      <c r="S936" s="89">
        <v>6846.1164545536176</v>
      </c>
      <c r="T936" s="89">
        <f t="shared" si="23"/>
        <v>9204.4506978967547</v>
      </c>
      <c r="X936" s="28" t="s">
        <v>1962</v>
      </c>
      <c r="Y936" s="28">
        <v>149</v>
      </c>
    </row>
    <row r="937" spans="1:25" ht="15" x14ac:dyDescent="0.25">
      <c r="A937" s="78" t="s">
        <v>181</v>
      </c>
      <c r="B937" s="78" t="s">
        <v>182</v>
      </c>
      <c r="C937" s="78" t="s">
        <v>1965</v>
      </c>
      <c r="D937" s="78" t="s">
        <v>1964</v>
      </c>
      <c r="E937" s="66">
        <v>113</v>
      </c>
      <c r="F937" s="67">
        <v>116</v>
      </c>
      <c r="G937" s="86">
        <v>131</v>
      </c>
      <c r="H937" s="72"/>
      <c r="J937" s="69"/>
      <c r="K937" s="69"/>
      <c r="L937" s="69"/>
      <c r="M937" s="69"/>
      <c r="N937" s="69"/>
      <c r="O937" s="71">
        <v>74</v>
      </c>
      <c r="Q937" s="88" t="s">
        <v>1964</v>
      </c>
      <c r="R937" s="89">
        <v>1652.0004635875457</v>
      </c>
      <c r="S937" s="89">
        <v>3662.1864432548286</v>
      </c>
      <c r="T937" s="89">
        <f t="shared" si="23"/>
        <v>5314.1869068423748</v>
      </c>
      <c r="X937" s="28" t="s">
        <v>1964</v>
      </c>
      <c r="Y937" s="28">
        <v>74</v>
      </c>
    </row>
    <row r="938" spans="1:25" ht="15" x14ac:dyDescent="0.25">
      <c r="A938" s="78" t="s">
        <v>181</v>
      </c>
      <c r="B938" s="78" t="s">
        <v>182</v>
      </c>
      <c r="C938" s="78" t="s">
        <v>1967</v>
      </c>
      <c r="D938" s="78" t="s">
        <v>1966</v>
      </c>
      <c r="E938" s="66">
        <v>943</v>
      </c>
      <c r="F938" s="67">
        <v>948</v>
      </c>
      <c r="G938" s="86">
        <v>1007</v>
      </c>
      <c r="H938" s="72"/>
      <c r="J938" s="69"/>
      <c r="K938" s="69"/>
      <c r="L938" s="69"/>
      <c r="M938" s="69"/>
      <c r="N938" s="69"/>
      <c r="O938" s="71">
        <v>578</v>
      </c>
      <c r="Q938" s="88" t="s">
        <v>1966</v>
      </c>
      <c r="R938" s="89">
        <v>16474.360049809991</v>
      </c>
      <c r="S938" s="89">
        <v>31008.069540966746</v>
      </c>
      <c r="T938" s="89">
        <f t="shared" si="23"/>
        <v>47482.429590776737</v>
      </c>
      <c r="X938" s="28" t="s">
        <v>1966</v>
      </c>
      <c r="Y938" s="28">
        <v>578</v>
      </c>
    </row>
    <row r="939" spans="1:25" ht="15" x14ac:dyDescent="0.25">
      <c r="A939" s="78" t="s">
        <v>181</v>
      </c>
      <c r="B939" s="78" t="s">
        <v>182</v>
      </c>
      <c r="C939" s="78" t="s">
        <v>1969</v>
      </c>
      <c r="D939" s="78" t="s">
        <v>1968</v>
      </c>
      <c r="E939" s="66">
        <v>278</v>
      </c>
      <c r="F939" s="67">
        <v>276</v>
      </c>
      <c r="G939" s="86">
        <v>270</v>
      </c>
      <c r="H939" s="72"/>
      <c r="J939" s="69"/>
      <c r="K939" s="69"/>
      <c r="L939" s="69"/>
      <c r="M939" s="69"/>
      <c r="N939" s="69"/>
      <c r="O939" s="71">
        <v>147</v>
      </c>
      <c r="Q939" s="88" t="s">
        <v>1968</v>
      </c>
      <c r="R939" s="89">
        <v>2126.5139076064788</v>
      </c>
      <c r="S939" s="89">
        <v>9228.6265458549678</v>
      </c>
      <c r="T939" s="89">
        <f t="shared" si="23"/>
        <v>11355.140453461447</v>
      </c>
      <c r="X939" s="28" t="s">
        <v>1968</v>
      </c>
      <c r="Y939" s="28">
        <v>147</v>
      </c>
    </row>
    <row r="940" spans="1:25" ht="15" x14ac:dyDescent="0.25">
      <c r="A940" s="78" t="s">
        <v>181</v>
      </c>
      <c r="B940" s="78" t="s">
        <v>182</v>
      </c>
      <c r="C940" s="78" t="s">
        <v>1971</v>
      </c>
      <c r="D940" s="78" t="s">
        <v>1970</v>
      </c>
      <c r="E940" s="66">
        <v>64</v>
      </c>
      <c r="F940" s="67">
        <v>69</v>
      </c>
      <c r="G940" s="86">
        <v>88</v>
      </c>
      <c r="H940" s="72"/>
      <c r="J940" s="69"/>
      <c r="K940" s="69"/>
      <c r="L940" s="69"/>
      <c r="M940" s="69"/>
      <c r="N940" s="69"/>
      <c r="O940" s="71">
        <v>40</v>
      </c>
      <c r="Q940" s="88" t="s">
        <v>1970</v>
      </c>
      <c r="R940" s="89">
        <v>972.89919047041553</v>
      </c>
      <c r="S940" s="89">
        <v>1970.2113562104664</v>
      </c>
      <c r="T940" s="89">
        <f t="shared" si="23"/>
        <v>2943.1105466808822</v>
      </c>
      <c r="X940" s="28" t="s">
        <v>1970</v>
      </c>
      <c r="Y940" s="28">
        <v>40</v>
      </c>
    </row>
    <row r="941" spans="1:25" ht="15" x14ac:dyDescent="0.25">
      <c r="A941" s="78" t="s">
        <v>181</v>
      </c>
      <c r="B941" s="78" t="s">
        <v>182</v>
      </c>
      <c r="C941" s="78" t="s">
        <v>1973</v>
      </c>
      <c r="D941" s="78" t="s">
        <v>1972</v>
      </c>
      <c r="E941" s="66">
        <v>138</v>
      </c>
      <c r="F941" s="67">
        <v>138</v>
      </c>
      <c r="G941" s="86">
        <v>151</v>
      </c>
      <c r="H941" s="72"/>
      <c r="J941" s="69"/>
      <c r="K941" s="69"/>
      <c r="L941" s="69"/>
      <c r="M941" s="69"/>
      <c r="N941" s="69"/>
      <c r="O941" s="71">
        <v>98</v>
      </c>
      <c r="Q941" s="88" t="s">
        <v>1972</v>
      </c>
      <c r="R941" s="89">
        <v>1993.0440980915887</v>
      </c>
      <c r="S941" s="89">
        <v>4351.3261009039252</v>
      </c>
      <c r="T941" s="89">
        <f t="shared" si="23"/>
        <v>6344.3701989955134</v>
      </c>
      <c r="X941" s="28" t="s">
        <v>1972</v>
      </c>
      <c r="Y941" s="28">
        <v>98</v>
      </c>
    </row>
    <row r="942" spans="1:25" ht="15" x14ac:dyDescent="0.25">
      <c r="A942" s="78" t="s">
        <v>181</v>
      </c>
      <c r="B942" s="78" t="s">
        <v>182</v>
      </c>
      <c r="C942" s="78" t="s">
        <v>1975</v>
      </c>
      <c r="D942" s="78" t="s">
        <v>1974</v>
      </c>
      <c r="E942" s="66">
        <v>355</v>
      </c>
      <c r="F942" s="67">
        <v>371</v>
      </c>
      <c r="G942" s="86">
        <v>362</v>
      </c>
      <c r="H942" s="72"/>
      <c r="J942" s="69"/>
      <c r="K942" s="69"/>
      <c r="L942" s="69"/>
      <c r="M942" s="69"/>
      <c r="N942" s="69"/>
      <c r="O942" s="71">
        <v>219</v>
      </c>
      <c r="Q942" s="88" t="s">
        <v>1974</v>
      </c>
      <c r="R942" s="89">
        <v>4090.8634454376638</v>
      </c>
      <c r="S942" s="89">
        <v>9753.600253103712</v>
      </c>
      <c r="T942" s="89">
        <f t="shared" si="23"/>
        <v>13844.463698541376</v>
      </c>
      <c r="X942" s="28" t="s">
        <v>1974</v>
      </c>
      <c r="Y942" s="28">
        <v>219</v>
      </c>
    </row>
    <row r="943" spans="1:25" ht="15" x14ac:dyDescent="0.25">
      <c r="A943" s="78" t="s">
        <v>181</v>
      </c>
      <c r="B943" s="78" t="s">
        <v>182</v>
      </c>
      <c r="C943" s="78" t="s">
        <v>1977</v>
      </c>
      <c r="D943" s="78" t="s">
        <v>1976</v>
      </c>
      <c r="E943" s="66">
        <v>332</v>
      </c>
      <c r="F943" s="67">
        <v>342</v>
      </c>
      <c r="G943" s="86">
        <v>369</v>
      </c>
      <c r="H943" s="72"/>
      <c r="J943" s="69"/>
      <c r="K943" s="69"/>
      <c r="L943" s="69"/>
      <c r="M943" s="69"/>
      <c r="N943" s="69"/>
      <c r="O943" s="71">
        <v>192</v>
      </c>
      <c r="Q943" s="88" t="s">
        <v>1976</v>
      </c>
      <c r="R943" s="89">
        <v>2981.7895863525405</v>
      </c>
      <c r="S943" s="89">
        <v>7659.7944897817461</v>
      </c>
      <c r="T943" s="89">
        <f t="shared" si="23"/>
        <v>10641.584076134286</v>
      </c>
      <c r="X943" s="28" t="s">
        <v>1976</v>
      </c>
      <c r="Y943" s="28">
        <v>192</v>
      </c>
    </row>
    <row r="944" spans="1:25" ht="15" x14ac:dyDescent="0.25">
      <c r="A944" s="78" t="s">
        <v>181</v>
      </c>
      <c r="B944" s="78" t="s">
        <v>182</v>
      </c>
      <c r="C944" s="78" t="s">
        <v>289</v>
      </c>
      <c r="D944" s="78" t="s">
        <v>1978</v>
      </c>
      <c r="E944" s="66">
        <v>178</v>
      </c>
      <c r="F944" s="67">
        <v>185</v>
      </c>
      <c r="G944" s="86">
        <v>194</v>
      </c>
      <c r="H944" s="72"/>
      <c r="J944" s="69"/>
      <c r="K944" s="69"/>
      <c r="L944" s="69"/>
      <c r="M944" s="69"/>
      <c r="N944" s="69"/>
      <c r="O944" s="71">
        <v>106</v>
      </c>
      <c r="Q944" s="88" t="s">
        <v>1978</v>
      </c>
      <c r="R944" s="89">
        <v>2432.5243357067266</v>
      </c>
      <c r="S944" s="89">
        <v>5511.5649004331226</v>
      </c>
      <c r="T944" s="89">
        <f t="shared" si="23"/>
        <v>7944.0892361398492</v>
      </c>
      <c r="X944" s="28" t="s">
        <v>1978</v>
      </c>
      <c r="Y944" s="28">
        <v>106</v>
      </c>
    </row>
    <row r="945" spans="1:25" ht="15" x14ac:dyDescent="0.25">
      <c r="A945" s="78" t="s">
        <v>181</v>
      </c>
      <c r="B945" s="78" t="s">
        <v>182</v>
      </c>
      <c r="C945" s="78" t="s">
        <v>1980</v>
      </c>
      <c r="D945" s="78" t="s">
        <v>1979</v>
      </c>
      <c r="E945" s="66">
        <v>318</v>
      </c>
      <c r="F945" s="67">
        <v>329</v>
      </c>
      <c r="G945" s="86">
        <v>371</v>
      </c>
      <c r="H945" s="72"/>
      <c r="J945" s="69"/>
      <c r="K945" s="69"/>
      <c r="L945" s="69"/>
      <c r="M945" s="69"/>
      <c r="N945" s="69"/>
      <c r="O945" s="71">
        <v>200</v>
      </c>
      <c r="Q945" s="88" t="s">
        <v>1979</v>
      </c>
      <c r="R945" s="89">
        <v>4789.4010422989604</v>
      </c>
      <c r="S945" s="89">
        <v>10216.155743091189</v>
      </c>
      <c r="T945" s="89">
        <f t="shared" si="23"/>
        <v>15005.556785390148</v>
      </c>
      <c r="X945" s="28" t="s">
        <v>1979</v>
      </c>
      <c r="Y945" s="28">
        <v>200</v>
      </c>
    </row>
    <row r="946" spans="1:25" ht="15" x14ac:dyDescent="0.25">
      <c r="A946" s="78" t="s">
        <v>181</v>
      </c>
      <c r="B946" s="78" t="s">
        <v>182</v>
      </c>
      <c r="C946" s="78" t="s">
        <v>1982</v>
      </c>
      <c r="D946" s="78" t="s">
        <v>1981</v>
      </c>
      <c r="E946" s="66">
        <v>607</v>
      </c>
      <c r="F946" s="67">
        <v>647</v>
      </c>
      <c r="G946" s="86">
        <v>686</v>
      </c>
      <c r="H946" s="72"/>
      <c r="J946" s="69"/>
      <c r="K946" s="69"/>
      <c r="L946" s="69"/>
      <c r="M946" s="69"/>
      <c r="N946" s="69"/>
      <c r="O946" s="71">
        <v>367</v>
      </c>
      <c r="Q946" s="88" t="s">
        <v>1981</v>
      </c>
      <c r="R946" s="89">
        <v>8609.0320655133237</v>
      </c>
      <c r="S946" s="89">
        <v>15861.340423819616</v>
      </c>
      <c r="T946" s="89">
        <f t="shared" si="23"/>
        <v>24470.372489332942</v>
      </c>
      <c r="X946" s="28" t="s">
        <v>1981</v>
      </c>
      <c r="Y946" s="28">
        <v>367</v>
      </c>
    </row>
    <row r="947" spans="1:25" ht="15" x14ac:dyDescent="0.25">
      <c r="A947" s="78" t="s">
        <v>181</v>
      </c>
      <c r="B947" s="78" t="s">
        <v>182</v>
      </c>
      <c r="C947" s="78" t="s">
        <v>1984</v>
      </c>
      <c r="D947" s="78" t="s">
        <v>1983</v>
      </c>
      <c r="E947" s="66">
        <v>242</v>
      </c>
      <c r="F947" s="67">
        <v>246</v>
      </c>
      <c r="G947" s="86">
        <v>281</v>
      </c>
      <c r="H947" s="72"/>
      <c r="J947" s="69"/>
      <c r="K947" s="69"/>
      <c r="L947" s="69"/>
      <c r="M947" s="69"/>
      <c r="N947" s="69"/>
      <c r="O947" s="71">
        <v>134</v>
      </c>
      <c r="Q947" s="88" t="s">
        <v>1983</v>
      </c>
      <c r="R947" s="89">
        <v>3198.836045829923</v>
      </c>
      <c r="S947" s="89">
        <v>6881.3751961471789</v>
      </c>
      <c r="T947" s="89">
        <f t="shared" si="23"/>
        <v>10080.211241977102</v>
      </c>
      <c r="X947" s="28" t="s">
        <v>1983</v>
      </c>
      <c r="Y947" s="28">
        <v>134</v>
      </c>
    </row>
    <row r="948" spans="1:25" ht="15" x14ac:dyDescent="0.25">
      <c r="A948" s="78" t="s">
        <v>181</v>
      </c>
      <c r="B948" s="78" t="s">
        <v>182</v>
      </c>
      <c r="C948" s="78" t="s">
        <v>1986</v>
      </c>
      <c r="D948" s="78" t="s">
        <v>1985</v>
      </c>
      <c r="E948" s="66">
        <v>344</v>
      </c>
      <c r="F948" s="67">
        <v>363</v>
      </c>
      <c r="G948" s="86">
        <v>382</v>
      </c>
      <c r="H948" s="72"/>
      <c r="J948" s="69"/>
      <c r="K948" s="69"/>
      <c r="L948" s="69"/>
      <c r="M948" s="69"/>
      <c r="N948" s="69"/>
      <c r="O948" s="71">
        <v>192</v>
      </c>
      <c r="Q948" s="88" t="s">
        <v>1985</v>
      </c>
      <c r="R948" s="89">
        <v>5614.708557028026</v>
      </c>
      <c r="S948" s="89">
        <v>9974.6443178652353</v>
      </c>
      <c r="T948" s="89">
        <f t="shared" si="23"/>
        <v>15589.352874893262</v>
      </c>
      <c r="X948" s="28" t="s">
        <v>1985</v>
      </c>
      <c r="Y948" s="28">
        <v>192</v>
      </c>
    </row>
    <row r="949" spans="1:25" ht="15" x14ac:dyDescent="0.25">
      <c r="A949" s="78" t="s">
        <v>181</v>
      </c>
      <c r="B949" s="78" t="s">
        <v>182</v>
      </c>
      <c r="C949" s="78" t="s">
        <v>1988</v>
      </c>
      <c r="D949" s="78" t="s">
        <v>1987</v>
      </c>
      <c r="E949" s="66">
        <v>231</v>
      </c>
      <c r="F949" s="67">
        <v>239</v>
      </c>
      <c r="G949" s="86">
        <v>262</v>
      </c>
      <c r="H949" s="72"/>
      <c r="J949" s="69"/>
      <c r="K949" s="69"/>
      <c r="L949" s="69"/>
      <c r="M949" s="69"/>
      <c r="N949" s="69"/>
      <c r="O949" s="71">
        <v>148</v>
      </c>
      <c r="Q949" s="88" t="s">
        <v>1987</v>
      </c>
      <c r="R949" s="89">
        <v>2125.7875826158447</v>
      </c>
      <c r="S949" s="89">
        <v>6405.2856807106473</v>
      </c>
      <c r="T949" s="89">
        <f t="shared" si="23"/>
        <v>8531.0732633264925</v>
      </c>
      <c r="X949" s="28" t="s">
        <v>1987</v>
      </c>
      <c r="Y949" s="28">
        <v>148</v>
      </c>
    </row>
    <row r="950" spans="1:25" ht="15" x14ac:dyDescent="0.25">
      <c r="A950" s="78" t="s">
        <v>181</v>
      </c>
      <c r="B950" s="78" t="s">
        <v>182</v>
      </c>
      <c r="C950" s="78" t="s">
        <v>1990</v>
      </c>
      <c r="D950" s="78" t="s">
        <v>1989</v>
      </c>
      <c r="E950" s="66">
        <v>697</v>
      </c>
      <c r="F950" s="67">
        <v>727</v>
      </c>
      <c r="G950" s="86">
        <v>768</v>
      </c>
      <c r="H950" s="72"/>
      <c r="J950" s="69"/>
      <c r="K950" s="69"/>
      <c r="L950" s="69"/>
      <c r="M950" s="69"/>
      <c r="N950" s="69"/>
      <c r="O950" s="71">
        <v>450</v>
      </c>
      <c r="Q950" s="88" t="s">
        <v>1989</v>
      </c>
      <c r="R950" s="89">
        <v>7930.6194365147057</v>
      </c>
      <c r="S950" s="89">
        <v>21061.409352722214</v>
      </c>
      <c r="T950" s="89">
        <f t="shared" si="23"/>
        <v>28992.02878923692</v>
      </c>
      <c r="X950" s="28" t="s">
        <v>1989</v>
      </c>
      <c r="Y950" s="28">
        <v>450</v>
      </c>
    </row>
    <row r="951" spans="1:25" ht="15" x14ac:dyDescent="0.25">
      <c r="A951" s="78" t="s">
        <v>181</v>
      </c>
      <c r="B951" s="78" t="s">
        <v>182</v>
      </c>
      <c r="C951" s="78" t="s">
        <v>1992</v>
      </c>
      <c r="D951" s="78" t="s">
        <v>1991</v>
      </c>
      <c r="E951" s="66">
        <v>430</v>
      </c>
      <c r="F951" s="67">
        <v>455</v>
      </c>
      <c r="G951" s="86">
        <v>454</v>
      </c>
      <c r="H951" s="72"/>
      <c r="J951" s="69"/>
      <c r="K951" s="69"/>
      <c r="L951" s="69"/>
      <c r="M951" s="69"/>
      <c r="N951" s="69"/>
      <c r="O951" s="71">
        <v>282</v>
      </c>
      <c r="Q951" s="88" t="s">
        <v>1991</v>
      </c>
      <c r="R951" s="89">
        <v>4650.7670572151992</v>
      </c>
      <c r="S951" s="89">
        <v>12607.089991760526</v>
      </c>
      <c r="T951" s="89">
        <f t="shared" si="23"/>
        <v>17257.857048975726</v>
      </c>
      <c r="X951" s="28" t="s">
        <v>1991</v>
      </c>
      <c r="Y951" s="28">
        <v>282</v>
      </c>
    </row>
    <row r="952" spans="1:25" ht="15" x14ac:dyDescent="0.25">
      <c r="A952" s="78" t="s">
        <v>181</v>
      </c>
      <c r="B952" s="78" t="s">
        <v>182</v>
      </c>
      <c r="C952" s="78" t="s">
        <v>1994</v>
      </c>
      <c r="D952" s="78" t="s">
        <v>1993</v>
      </c>
      <c r="E952" s="66">
        <v>181</v>
      </c>
      <c r="F952" s="67">
        <v>187</v>
      </c>
      <c r="G952" s="86">
        <v>190</v>
      </c>
      <c r="H952" s="72"/>
      <c r="J952" s="69"/>
      <c r="K952" s="69"/>
      <c r="L952" s="69"/>
      <c r="M952" s="69"/>
      <c r="N952" s="69"/>
      <c r="O952" s="71">
        <v>113</v>
      </c>
      <c r="Q952" s="88" t="s">
        <v>1993</v>
      </c>
      <c r="R952" s="89">
        <v>3278.905995414978</v>
      </c>
      <c r="S952" s="89">
        <v>6217.312067161406</v>
      </c>
      <c r="T952" s="89">
        <f t="shared" si="23"/>
        <v>9496.2180625763831</v>
      </c>
      <c r="X952" s="28" t="s">
        <v>1993</v>
      </c>
      <c r="Y952" s="28">
        <v>113</v>
      </c>
    </row>
    <row r="953" spans="1:25" ht="15" x14ac:dyDescent="0.25">
      <c r="A953" s="78" t="s">
        <v>181</v>
      </c>
      <c r="B953" s="78" t="s">
        <v>182</v>
      </c>
      <c r="C953" s="78" t="s">
        <v>1996</v>
      </c>
      <c r="D953" s="78" t="s">
        <v>1995</v>
      </c>
      <c r="E953" s="66">
        <v>965</v>
      </c>
      <c r="F953" s="67">
        <v>1020</v>
      </c>
      <c r="G953" s="86">
        <v>1063</v>
      </c>
      <c r="H953" s="72"/>
      <c r="J953" s="69"/>
      <c r="K953" s="69"/>
      <c r="L953" s="69"/>
      <c r="M953" s="69"/>
      <c r="N953" s="69"/>
      <c r="O953" s="71">
        <v>587</v>
      </c>
      <c r="Q953" s="88" t="s">
        <v>1995</v>
      </c>
      <c r="R953" s="89">
        <v>14237.51982283299</v>
      </c>
      <c r="S953" s="89">
        <v>25233.713942376231</v>
      </c>
      <c r="T953" s="89">
        <f t="shared" si="23"/>
        <v>39471.233765209225</v>
      </c>
      <c r="X953" s="28" t="s">
        <v>1995</v>
      </c>
      <c r="Y953" s="28">
        <v>587</v>
      </c>
    </row>
    <row r="954" spans="1:25" ht="15" x14ac:dyDescent="0.25">
      <c r="A954" s="78" t="s">
        <v>181</v>
      </c>
      <c r="B954" s="78" t="s">
        <v>182</v>
      </c>
      <c r="C954" s="78" t="s">
        <v>1998</v>
      </c>
      <c r="D954" s="78" t="s">
        <v>1997</v>
      </c>
      <c r="E954" s="66">
        <v>760</v>
      </c>
      <c r="F954" s="67">
        <v>793</v>
      </c>
      <c r="G954" s="86">
        <v>929</v>
      </c>
      <c r="H954" s="72"/>
      <c r="J954" s="69"/>
      <c r="K954" s="69"/>
      <c r="L954" s="69"/>
      <c r="M954" s="69"/>
      <c r="N954" s="69"/>
      <c r="O954" s="71">
        <v>522</v>
      </c>
      <c r="Q954" s="88" t="s">
        <v>1997</v>
      </c>
      <c r="R954" s="89">
        <v>15431.366962166381</v>
      </c>
      <c r="S954" s="89">
        <v>20722.304524001236</v>
      </c>
      <c r="T954" s="89">
        <f t="shared" si="23"/>
        <v>36153.671486167616</v>
      </c>
      <c r="X954" s="28" t="s">
        <v>1997</v>
      </c>
      <c r="Y954" s="28">
        <v>522</v>
      </c>
    </row>
    <row r="955" spans="1:25" ht="15" x14ac:dyDescent="0.25">
      <c r="A955" s="78" t="s">
        <v>181</v>
      </c>
      <c r="B955" s="78" t="s">
        <v>182</v>
      </c>
      <c r="C955" s="78" t="s">
        <v>349</v>
      </c>
      <c r="D955" s="78" t="s">
        <v>1999</v>
      </c>
      <c r="E955" s="66">
        <v>283</v>
      </c>
      <c r="F955" s="67">
        <v>285</v>
      </c>
      <c r="G955" s="86">
        <v>313</v>
      </c>
      <c r="H955" s="72"/>
      <c r="J955" s="69"/>
      <c r="K955" s="69"/>
      <c r="L955" s="69"/>
      <c r="M955" s="69"/>
      <c r="N955" s="69"/>
      <c r="O955" s="71">
        <v>166</v>
      </c>
      <c r="Q955" s="88" t="s">
        <v>1999</v>
      </c>
      <c r="R955" s="89">
        <v>4391.6091767620546</v>
      </c>
      <c r="S955" s="89">
        <v>8089.7636103833338</v>
      </c>
      <c r="T955" s="89">
        <f t="shared" si="23"/>
        <v>12481.372787145388</v>
      </c>
      <c r="X955" s="28" t="s">
        <v>1999</v>
      </c>
      <c r="Y955" s="28">
        <v>166</v>
      </c>
    </row>
    <row r="956" spans="1:25" ht="15" x14ac:dyDescent="0.25">
      <c r="A956" s="78" t="s">
        <v>181</v>
      </c>
      <c r="B956" s="78" t="s">
        <v>182</v>
      </c>
      <c r="C956" s="78" t="s">
        <v>2001</v>
      </c>
      <c r="D956" s="78" t="s">
        <v>2000</v>
      </c>
      <c r="E956" s="66">
        <v>403</v>
      </c>
      <c r="F956" s="67">
        <v>439</v>
      </c>
      <c r="G956" s="86">
        <v>471</v>
      </c>
      <c r="H956" s="72"/>
      <c r="J956" s="69"/>
      <c r="K956" s="69"/>
      <c r="L956" s="69"/>
      <c r="M956" s="69"/>
      <c r="N956" s="69"/>
      <c r="O956" s="71">
        <v>267</v>
      </c>
      <c r="Q956" s="88" t="s">
        <v>2000</v>
      </c>
      <c r="R956" s="89">
        <v>7193.4465740389296</v>
      </c>
      <c r="S956" s="89">
        <v>13501.211178629641</v>
      </c>
      <c r="T956" s="89">
        <f t="shared" si="23"/>
        <v>20694.657752668572</v>
      </c>
      <c r="X956" s="28" t="s">
        <v>2000</v>
      </c>
      <c r="Y956" s="28">
        <v>267</v>
      </c>
    </row>
    <row r="957" spans="1:25" ht="15" x14ac:dyDescent="0.25">
      <c r="A957" s="78" t="s">
        <v>181</v>
      </c>
      <c r="B957" s="78" t="s">
        <v>182</v>
      </c>
      <c r="C957" s="78" t="s">
        <v>941</v>
      </c>
      <c r="D957" s="78" t="s">
        <v>2002</v>
      </c>
      <c r="E957" s="66">
        <v>377</v>
      </c>
      <c r="F957" s="67">
        <v>383</v>
      </c>
      <c r="G957" s="86">
        <v>445</v>
      </c>
      <c r="H957" s="72"/>
      <c r="J957" s="69"/>
      <c r="K957" s="69"/>
      <c r="L957" s="69"/>
      <c r="M957" s="69"/>
      <c r="N957" s="69"/>
      <c r="O957" s="71">
        <v>265</v>
      </c>
      <c r="Q957" s="88" t="s">
        <v>2002</v>
      </c>
      <c r="R957" s="89">
        <v>5444.391873397195</v>
      </c>
      <c r="S957" s="89">
        <v>12691.186478883075</v>
      </c>
      <c r="T957" s="89">
        <f t="shared" si="23"/>
        <v>18135.57835228027</v>
      </c>
      <c r="X957" s="28" t="s">
        <v>2002</v>
      </c>
      <c r="Y957" s="28">
        <v>265</v>
      </c>
    </row>
    <row r="958" spans="1:25" ht="15" x14ac:dyDescent="0.25">
      <c r="A958" s="78" t="s">
        <v>181</v>
      </c>
      <c r="B958" s="78" t="s">
        <v>182</v>
      </c>
      <c r="C958" s="78" t="s">
        <v>2004</v>
      </c>
      <c r="D958" s="78" t="s">
        <v>2003</v>
      </c>
      <c r="E958" s="66">
        <v>563</v>
      </c>
      <c r="F958" s="67">
        <v>591</v>
      </c>
      <c r="G958" s="86">
        <v>623</v>
      </c>
      <c r="H958" s="72"/>
      <c r="J958" s="69"/>
      <c r="K958" s="69"/>
      <c r="L958" s="69"/>
      <c r="M958" s="69"/>
      <c r="N958" s="69"/>
      <c r="O958" s="71">
        <v>331</v>
      </c>
      <c r="Q958" s="88" t="s">
        <v>2003</v>
      </c>
      <c r="R958" s="89">
        <v>6513.7594494835212</v>
      </c>
      <c r="S958" s="89">
        <v>14491.114454984816</v>
      </c>
      <c r="T958" s="89">
        <f t="shared" si="23"/>
        <v>21004.873904468339</v>
      </c>
      <c r="X958" s="28" t="s">
        <v>2003</v>
      </c>
      <c r="Y958" s="28">
        <v>331</v>
      </c>
    </row>
    <row r="959" spans="1:25" ht="15" x14ac:dyDescent="0.25">
      <c r="A959" s="78" t="s">
        <v>181</v>
      </c>
      <c r="B959" s="78" t="s">
        <v>182</v>
      </c>
      <c r="C959" s="78" t="s">
        <v>2006</v>
      </c>
      <c r="D959" s="78" t="s">
        <v>2005</v>
      </c>
      <c r="E959" s="66">
        <v>321</v>
      </c>
      <c r="F959" s="67">
        <v>330</v>
      </c>
      <c r="G959" s="86">
        <v>351</v>
      </c>
      <c r="H959" s="72"/>
      <c r="J959" s="69"/>
      <c r="K959" s="69"/>
      <c r="L959" s="69"/>
      <c r="M959" s="69"/>
      <c r="N959" s="69"/>
      <c r="O959" s="71">
        <v>194</v>
      </c>
      <c r="Q959" s="88" t="s">
        <v>2005</v>
      </c>
      <c r="R959" s="89">
        <v>4291.8219869819468</v>
      </c>
      <c r="S959" s="89">
        <v>9540.7196921235809</v>
      </c>
      <c r="T959" s="89">
        <f t="shared" si="23"/>
        <v>13832.541679105529</v>
      </c>
      <c r="X959" s="28" t="s">
        <v>2005</v>
      </c>
      <c r="Y959" s="28">
        <v>194</v>
      </c>
    </row>
    <row r="960" spans="1:25" ht="15" x14ac:dyDescent="0.25">
      <c r="A960" s="64" t="s">
        <v>185</v>
      </c>
      <c r="B960" s="64" t="s">
        <v>186</v>
      </c>
      <c r="C960" s="64" t="s">
        <v>2008</v>
      </c>
      <c r="D960" s="64" t="s">
        <v>2007</v>
      </c>
      <c r="E960" s="66">
        <v>6279</v>
      </c>
      <c r="F960" s="67">
        <v>6424</v>
      </c>
      <c r="G960" s="86">
        <v>7192</v>
      </c>
      <c r="H960" s="72"/>
      <c r="J960" s="69"/>
      <c r="K960" s="69"/>
      <c r="L960" s="69"/>
      <c r="M960" s="69"/>
      <c r="N960" s="69"/>
      <c r="O960" s="71">
        <v>3448</v>
      </c>
      <c r="Q960" s="88" t="s">
        <v>2007</v>
      </c>
      <c r="R960" s="89">
        <v>164669.89886710752</v>
      </c>
      <c r="S960" s="89">
        <v>244487.2088834614</v>
      </c>
      <c r="T960" s="89">
        <f t="shared" si="23"/>
        <v>409157.10775056889</v>
      </c>
      <c r="X960" s="28" t="s">
        <v>2007</v>
      </c>
      <c r="Y960" s="28">
        <v>3448</v>
      </c>
    </row>
    <row r="961" spans="1:25" ht="15" x14ac:dyDescent="0.25">
      <c r="A961" s="64" t="s">
        <v>185</v>
      </c>
      <c r="B961" s="64" t="s">
        <v>186</v>
      </c>
      <c r="C961" s="64" t="s">
        <v>2010</v>
      </c>
      <c r="D961" s="64" t="s">
        <v>2009</v>
      </c>
      <c r="E961" s="66">
        <v>44</v>
      </c>
      <c r="F961" s="67">
        <v>46</v>
      </c>
      <c r="G961" s="86">
        <v>54</v>
      </c>
      <c r="H961" s="72"/>
      <c r="J961" s="69"/>
      <c r="K961" s="69"/>
      <c r="L961" s="69"/>
      <c r="M961" s="69"/>
      <c r="N961" s="69"/>
      <c r="O961" s="71">
        <v>32</v>
      </c>
      <c r="Q961" s="88" t="s">
        <v>2009</v>
      </c>
      <c r="R961" s="89">
        <v>1014.684234792123</v>
      </c>
      <c r="S961" s="89">
        <v>1804.3933403205212</v>
      </c>
      <c r="T961" s="89">
        <f t="shared" si="23"/>
        <v>2819.0775751126444</v>
      </c>
      <c r="X961" s="28" t="s">
        <v>2009</v>
      </c>
      <c r="Y961" s="28">
        <v>32</v>
      </c>
    </row>
    <row r="962" spans="1:25" ht="15" x14ac:dyDescent="0.25">
      <c r="A962" s="64" t="s">
        <v>185</v>
      </c>
      <c r="B962" s="64" t="s">
        <v>186</v>
      </c>
      <c r="C962" s="64" t="s">
        <v>2012</v>
      </c>
      <c r="D962" s="64" t="s">
        <v>2011</v>
      </c>
      <c r="E962" s="66">
        <v>88</v>
      </c>
      <c r="F962" s="67">
        <v>102</v>
      </c>
      <c r="G962" s="86">
        <v>104</v>
      </c>
      <c r="H962" s="72"/>
      <c r="J962" s="69"/>
      <c r="K962" s="69"/>
      <c r="L962" s="69"/>
      <c r="M962" s="69"/>
      <c r="N962" s="69"/>
      <c r="O962" s="71">
        <v>66</v>
      </c>
      <c r="Q962" s="88" t="s">
        <v>2011</v>
      </c>
      <c r="R962" s="89">
        <v>1733.4452656831438</v>
      </c>
      <c r="S962" s="89">
        <v>3682.821564739409</v>
      </c>
      <c r="T962" s="89">
        <f t="shared" si="23"/>
        <v>5416.2668304225526</v>
      </c>
      <c r="X962" s="28" t="s">
        <v>2011</v>
      </c>
      <c r="Y962" s="28">
        <v>66</v>
      </c>
    </row>
    <row r="963" spans="1:25" ht="15" x14ac:dyDescent="0.25">
      <c r="A963" s="64" t="s">
        <v>185</v>
      </c>
      <c r="B963" s="64" t="s">
        <v>186</v>
      </c>
      <c r="C963" s="64" t="s">
        <v>2014</v>
      </c>
      <c r="D963" s="64" t="s">
        <v>2013</v>
      </c>
      <c r="E963" s="66">
        <v>68</v>
      </c>
      <c r="F963" s="67">
        <v>75</v>
      </c>
      <c r="G963" s="86">
        <v>76</v>
      </c>
      <c r="H963" s="72"/>
      <c r="J963" s="69"/>
      <c r="K963" s="69"/>
      <c r="L963" s="69"/>
      <c r="M963" s="69"/>
      <c r="N963" s="69"/>
      <c r="O963" s="71">
        <v>48</v>
      </c>
      <c r="Q963" s="88" t="s">
        <v>2013</v>
      </c>
      <c r="R963" s="89">
        <v>1536.4691209014488</v>
      </c>
      <c r="S963" s="89">
        <v>2726.0746455941476</v>
      </c>
      <c r="T963" s="89">
        <f t="shared" ref="T963:T1026" si="24">R963+S963</f>
        <v>4262.5437664955962</v>
      </c>
      <c r="X963" s="28" t="s">
        <v>2013</v>
      </c>
      <c r="Y963" s="28">
        <v>48</v>
      </c>
    </row>
    <row r="964" spans="1:25" ht="15" x14ac:dyDescent="0.25">
      <c r="A964" s="64" t="s">
        <v>185</v>
      </c>
      <c r="B964" s="64" t="s">
        <v>186</v>
      </c>
      <c r="C964" s="64" t="s">
        <v>2016</v>
      </c>
      <c r="D964" s="64" t="s">
        <v>2015</v>
      </c>
      <c r="E964" s="66">
        <v>119</v>
      </c>
      <c r="F964" s="67">
        <v>132</v>
      </c>
      <c r="G964" s="86">
        <v>133</v>
      </c>
      <c r="H964" s="72"/>
      <c r="J964" s="69"/>
      <c r="K964" s="69"/>
      <c r="L964" s="69"/>
      <c r="M964" s="69"/>
      <c r="N964" s="69"/>
      <c r="O964" s="71">
        <v>94</v>
      </c>
      <c r="Q964" s="88" t="s">
        <v>2015</v>
      </c>
      <c r="R964" s="89">
        <v>1654.3207870723404</v>
      </c>
      <c r="S964" s="89">
        <v>4257.2905571457522</v>
      </c>
      <c r="T964" s="89">
        <f t="shared" si="24"/>
        <v>5911.6113442180922</v>
      </c>
      <c r="X964" s="28" t="s">
        <v>2015</v>
      </c>
      <c r="Y964" s="28">
        <v>94</v>
      </c>
    </row>
    <row r="965" spans="1:25" ht="15" x14ac:dyDescent="0.25">
      <c r="A965" s="64" t="s">
        <v>185</v>
      </c>
      <c r="B965" s="64" t="s">
        <v>186</v>
      </c>
      <c r="C965" s="64" t="s">
        <v>2018</v>
      </c>
      <c r="D965" s="64" t="s">
        <v>2017</v>
      </c>
      <c r="E965" s="66">
        <v>112</v>
      </c>
      <c r="F965" s="67">
        <v>118</v>
      </c>
      <c r="G965" s="86">
        <v>139</v>
      </c>
      <c r="H965" s="72"/>
      <c r="J965" s="69"/>
      <c r="K965" s="69"/>
      <c r="L965" s="69"/>
      <c r="M965" s="69"/>
      <c r="N965" s="69"/>
      <c r="O965" s="71">
        <v>78</v>
      </c>
      <c r="Q965" s="88" t="s">
        <v>2017</v>
      </c>
      <c r="R965" s="89">
        <v>2798.6671227914289</v>
      </c>
      <c r="S965" s="89">
        <v>5068.9498832250338</v>
      </c>
      <c r="T965" s="89">
        <f t="shared" si="24"/>
        <v>7867.6170060164623</v>
      </c>
      <c r="X965" s="28" t="s">
        <v>2017</v>
      </c>
      <c r="Y965" s="28">
        <v>78</v>
      </c>
    </row>
    <row r="966" spans="1:25" ht="15" x14ac:dyDescent="0.25">
      <c r="A966" s="64" t="s">
        <v>185</v>
      </c>
      <c r="B966" s="64" t="s">
        <v>186</v>
      </c>
      <c r="C966" s="64" t="s">
        <v>2020</v>
      </c>
      <c r="D966" s="64" t="s">
        <v>2019</v>
      </c>
      <c r="E966" s="66">
        <v>285</v>
      </c>
      <c r="F966" s="67">
        <v>294</v>
      </c>
      <c r="G966" s="86">
        <v>327</v>
      </c>
      <c r="H966" s="72"/>
      <c r="J966" s="69"/>
      <c r="K966" s="69"/>
      <c r="L966" s="69"/>
      <c r="M966" s="69"/>
      <c r="N966" s="69"/>
      <c r="O966" s="71">
        <v>196</v>
      </c>
      <c r="Q966" s="88" t="s">
        <v>2019</v>
      </c>
      <c r="R966" s="89">
        <v>3197.0736754471154</v>
      </c>
      <c r="S966" s="89">
        <v>7715.6641015395244</v>
      </c>
      <c r="T966" s="89">
        <f t="shared" si="24"/>
        <v>10912.73777698664</v>
      </c>
      <c r="X966" s="28" t="s">
        <v>2019</v>
      </c>
      <c r="Y966" s="28">
        <v>196</v>
      </c>
    </row>
    <row r="967" spans="1:25" ht="15" x14ac:dyDescent="0.25">
      <c r="A967" s="64" t="s">
        <v>185</v>
      </c>
      <c r="B967" s="64" t="s">
        <v>186</v>
      </c>
      <c r="C967" s="64" t="s">
        <v>2022</v>
      </c>
      <c r="D967" s="64" t="s">
        <v>2021</v>
      </c>
      <c r="E967" s="66">
        <v>255</v>
      </c>
      <c r="F967" s="67">
        <v>257</v>
      </c>
      <c r="G967" s="86">
        <v>270</v>
      </c>
      <c r="H967" s="72"/>
      <c r="J967" s="69"/>
      <c r="K967" s="69"/>
      <c r="L967" s="69"/>
      <c r="M967" s="69"/>
      <c r="N967" s="69"/>
      <c r="O967" s="71">
        <v>142</v>
      </c>
      <c r="Q967" s="88" t="s">
        <v>2021</v>
      </c>
      <c r="R967" s="89">
        <v>3285.7738853622541</v>
      </c>
      <c r="S967" s="89">
        <v>8019.919343904523</v>
      </c>
      <c r="T967" s="89">
        <f t="shared" si="24"/>
        <v>11305.693229266777</v>
      </c>
      <c r="X967" s="28" t="s">
        <v>2021</v>
      </c>
      <c r="Y967" s="28">
        <v>142</v>
      </c>
    </row>
    <row r="968" spans="1:25" ht="15" x14ac:dyDescent="0.25">
      <c r="A968" s="64" t="s">
        <v>185</v>
      </c>
      <c r="B968" s="64" t="s">
        <v>186</v>
      </c>
      <c r="C968" s="64" t="s">
        <v>2024</v>
      </c>
      <c r="D968" s="64" t="s">
        <v>2023</v>
      </c>
      <c r="E968" s="66">
        <v>121</v>
      </c>
      <c r="F968" s="67">
        <v>129</v>
      </c>
      <c r="G968" s="86">
        <v>137</v>
      </c>
      <c r="H968" s="72"/>
      <c r="J968" s="69"/>
      <c r="K968" s="69"/>
      <c r="L968" s="69"/>
      <c r="M968" s="69"/>
      <c r="N968" s="69"/>
      <c r="O968" s="71">
        <v>71</v>
      </c>
      <c r="Q968" s="88" t="s">
        <v>2023</v>
      </c>
      <c r="R968" s="89">
        <v>1587.4832568894353</v>
      </c>
      <c r="S968" s="89">
        <v>4564.5363708720615</v>
      </c>
      <c r="T968" s="89">
        <f t="shared" si="24"/>
        <v>6152.0196277614968</v>
      </c>
      <c r="X968" s="28" t="s">
        <v>2023</v>
      </c>
      <c r="Y968" s="28">
        <v>71</v>
      </c>
    </row>
    <row r="969" spans="1:25" ht="15" x14ac:dyDescent="0.25">
      <c r="A969" s="64" t="s">
        <v>185</v>
      </c>
      <c r="B969" s="64" t="s">
        <v>186</v>
      </c>
      <c r="C969" s="64" t="s">
        <v>2026</v>
      </c>
      <c r="D969" s="64" t="s">
        <v>2025</v>
      </c>
      <c r="E969" s="66">
        <v>79</v>
      </c>
      <c r="F969" s="67">
        <v>86</v>
      </c>
      <c r="G969" s="86">
        <v>87</v>
      </c>
      <c r="H969" s="72"/>
      <c r="J969" s="69"/>
      <c r="K969" s="69"/>
      <c r="L969" s="69"/>
      <c r="M969" s="69"/>
      <c r="N969" s="69"/>
      <c r="O969" s="71">
        <v>54</v>
      </c>
      <c r="Q969" s="88" t="s">
        <v>2025</v>
      </c>
      <c r="R969" s="89">
        <v>1337.5405608671497</v>
      </c>
      <c r="S969" s="89">
        <v>2649.6268112230714</v>
      </c>
      <c r="T969" s="89">
        <f t="shared" si="24"/>
        <v>3987.1673720902209</v>
      </c>
      <c r="X969" s="28" t="s">
        <v>2025</v>
      </c>
      <c r="Y969" s="28">
        <v>54</v>
      </c>
    </row>
    <row r="970" spans="1:25" ht="15" x14ac:dyDescent="0.25">
      <c r="A970" s="64" t="s">
        <v>185</v>
      </c>
      <c r="B970" s="64" t="s">
        <v>186</v>
      </c>
      <c r="C970" s="64" t="s">
        <v>2028</v>
      </c>
      <c r="D970" s="64" t="s">
        <v>2027</v>
      </c>
      <c r="E970" s="66">
        <v>791</v>
      </c>
      <c r="F970" s="67">
        <v>807</v>
      </c>
      <c r="G970" s="86">
        <v>836</v>
      </c>
      <c r="H970" s="72"/>
      <c r="J970" s="69"/>
      <c r="K970" s="69"/>
      <c r="L970" s="69"/>
      <c r="M970" s="69"/>
      <c r="N970" s="69"/>
      <c r="O970" s="71">
        <v>446</v>
      </c>
      <c r="Q970" s="88" t="s">
        <v>2027</v>
      </c>
      <c r="R970" s="89">
        <v>10558.715791643846</v>
      </c>
      <c r="S970" s="89">
        <v>21166.273255475091</v>
      </c>
      <c r="T970" s="89">
        <f t="shared" si="24"/>
        <v>31724.989047118936</v>
      </c>
      <c r="X970" s="28" t="s">
        <v>2027</v>
      </c>
      <c r="Y970" s="28">
        <v>446</v>
      </c>
    </row>
    <row r="971" spans="1:25" ht="15" x14ac:dyDescent="0.25">
      <c r="A971" s="64" t="s">
        <v>185</v>
      </c>
      <c r="B971" s="64" t="s">
        <v>186</v>
      </c>
      <c r="C971" s="64" t="s">
        <v>2030</v>
      </c>
      <c r="D971" s="64" t="s">
        <v>2029</v>
      </c>
      <c r="E971" s="66">
        <v>60</v>
      </c>
      <c r="F971" s="67">
        <v>67</v>
      </c>
      <c r="G971" s="86">
        <v>82</v>
      </c>
      <c r="H971" s="72"/>
      <c r="J971" s="69"/>
      <c r="K971" s="69"/>
      <c r="L971" s="69"/>
      <c r="M971" s="69"/>
      <c r="N971" s="69"/>
      <c r="O971" s="71">
        <v>65</v>
      </c>
      <c r="Q971" s="88" t="s">
        <v>2029</v>
      </c>
      <c r="R971" s="89">
        <v>1514.0647332969213</v>
      </c>
      <c r="S971" s="89">
        <v>3398.5480750804909</v>
      </c>
      <c r="T971" s="89">
        <f t="shared" si="24"/>
        <v>4912.612808377412</v>
      </c>
      <c r="X971" s="28" t="s">
        <v>2029</v>
      </c>
      <c r="Y971" s="28">
        <v>65</v>
      </c>
    </row>
    <row r="972" spans="1:25" ht="15" x14ac:dyDescent="0.25">
      <c r="A972" s="64" t="s">
        <v>185</v>
      </c>
      <c r="B972" s="64" t="s">
        <v>186</v>
      </c>
      <c r="C972" s="64" t="s">
        <v>2032</v>
      </c>
      <c r="D972" s="64" t="s">
        <v>2031</v>
      </c>
      <c r="E972" s="66">
        <v>310</v>
      </c>
      <c r="F972" s="67">
        <v>330</v>
      </c>
      <c r="G972" s="86">
        <v>358</v>
      </c>
      <c r="H972" s="72"/>
      <c r="J972" s="69"/>
      <c r="K972" s="69"/>
      <c r="L972" s="69"/>
      <c r="M972" s="69"/>
      <c r="N972" s="69"/>
      <c r="O972" s="71">
        <v>207</v>
      </c>
      <c r="Q972" s="88" t="s">
        <v>2031</v>
      </c>
      <c r="R972" s="89">
        <v>5287.6306312779179</v>
      </c>
      <c r="S972" s="89">
        <v>8787.3306552744434</v>
      </c>
      <c r="T972" s="89">
        <f t="shared" si="24"/>
        <v>14074.961286552361</v>
      </c>
      <c r="X972" s="28" t="s">
        <v>2031</v>
      </c>
      <c r="Y972" s="28">
        <v>207</v>
      </c>
    </row>
    <row r="973" spans="1:25" ht="15" x14ac:dyDescent="0.25">
      <c r="A973" s="64" t="s">
        <v>185</v>
      </c>
      <c r="B973" s="64" t="s">
        <v>186</v>
      </c>
      <c r="C973" s="64" t="s">
        <v>2034</v>
      </c>
      <c r="D973" s="64" t="s">
        <v>2033</v>
      </c>
      <c r="E973" s="66">
        <v>91</v>
      </c>
      <c r="F973" s="67">
        <v>98</v>
      </c>
      <c r="G973" s="86">
        <v>102</v>
      </c>
      <c r="H973" s="72"/>
      <c r="J973" s="69"/>
      <c r="K973" s="69"/>
      <c r="L973" s="69"/>
      <c r="M973" s="69"/>
      <c r="N973" s="69"/>
      <c r="O973" s="71">
        <v>70</v>
      </c>
      <c r="Q973" s="88" t="s">
        <v>2033</v>
      </c>
      <c r="R973" s="89">
        <v>1890.2511869386619</v>
      </c>
      <c r="S973" s="89">
        <v>3282.6816506998234</v>
      </c>
      <c r="T973" s="89">
        <f t="shared" si="24"/>
        <v>5172.9328376384856</v>
      </c>
      <c r="X973" s="28" t="s">
        <v>2033</v>
      </c>
      <c r="Y973" s="28">
        <v>70</v>
      </c>
    </row>
    <row r="974" spans="1:25" ht="15" x14ac:dyDescent="0.25">
      <c r="A974" s="64" t="s">
        <v>185</v>
      </c>
      <c r="B974" s="64" t="s">
        <v>186</v>
      </c>
      <c r="C974" s="64" t="s">
        <v>2036</v>
      </c>
      <c r="D974" s="64" t="s">
        <v>2035</v>
      </c>
      <c r="E974" s="66">
        <v>100</v>
      </c>
      <c r="F974" s="67">
        <v>102</v>
      </c>
      <c r="G974" s="86">
        <v>115</v>
      </c>
      <c r="H974" s="72"/>
      <c r="J974" s="69"/>
      <c r="K974" s="69"/>
      <c r="L974" s="69"/>
      <c r="M974" s="69"/>
      <c r="N974" s="69"/>
      <c r="O974" s="71">
        <v>60</v>
      </c>
      <c r="Q974" s="88" t="s">
        <v>2035</v>
      </c>
      <c r="R974" s="89">
        <v>1805.7218113906667</v>
      </c>
      <c r="S974" s="89">
        <v>3351.9508211331886</v>
      </c>
      <c r="T974" s="89">
        <f t="shared" si="24"/>
        <v>5157.6726325238551</v>
      </c>
      <c r="X974" s="28" t="s">
        <v>2035</v>
      </c>
      <c r="Y974" s="28">
        <v>60</v>
      </c>
    </row>
    <row r="975" spans="1:25" ht="15" x14ac:dyDescent="0.25">
      <c r="A975" s="64" t="s">
        <v>185</v>
      </c>
      <c r="B975" s="64" t="s">
        <v>186</v>
      </c>
      <c r="C975" s="64" t="s">
        <v>2038</v>
      </c>
      <c r="D975" s="64" t="s">
        <v>2037</v>
      </c>
      <c r="E975" s="66">
        <v>974</v>
      </c>
      <c r="F975" s="67">
        <v>999</v>
      </c>
      <c r="G975" s="86">
        <v>1018</v>
      </c>
      <c r="H975" s="72"/>
      <c r="J975" s="69"/>
      <c r="K975" s="69"/>
      <c r="L975" s="69"/>
      <c r="M975" s="69"/>
      <c r="N975" s="69"/>
      <c r="O975" s="71">
        <v>467</v>
      </c>
      <c r="Q975" s="88" t="s">
        <v>2037</v>
      </c>
      <c r="R975" s="89">
        <v>21083.598516045629</v>
      </c>
      <c r="S975" s="89">
        <v>31499.241039221433</v>
      </c>
      <c r="T975" s="89">
        <f t="shared" si="24"/>
        <v>52582.839555267063</v>
      </c>
      <c r="X975" s="28" t="s">
        <v>2037</v>
      </c>
      <c r="Y975" s="28">
        <v>467</v>
      </c>
    </row>
    <row r="976" spans="1:25" ht="15" x14ac:dyDescent="0.25">
      <c r="A976" s="64" t="s">
        <v>185</v>
      </c>
      <c r="B976" s="64" t="s">
        <v>186</v>
      </c>
      <c r="C976" s="64" t="s">
        <v>2040</v>
      </c>
      <c r="D976" s="64" t="s">
        <v>2039</v>
      </c>
      <c r="E976" s="66">
        <v>65</v>
      </c>
      <c r="F976" s="67">
        <v>68</v>
      </c>
      <c r="G976" s="86">
        <v>84</v>
      </c>
      <c r="H976" s="72"/>
      <c r="J976" s="69"/>
      <c r="K976" s="69"/>
      <c r="L976" s="69"/>
      <c r="M976" s="69"/>
      <c r="N976" s="69"/>
      <c r="O976" s="71">
        <v>60</v>
      </c>
      <c r="Q976" s="88" t="s">
        <v>2039</v>
      </c>
      <c r="R976" s="89">
        <v>1536.619224913487</v>
      </c>
      <c r="S976" s="89">
        <v>3024.9540219248447</v>
      </c>
      <c r="T976" s="89">
        <f t="shared" si="24"/>
        <v>4561.5732468383321</v>
      </c>
      <c r="X976" s="28" t="s">
        <v>2039</v>
      </c>
      <c r="Y976" s="28">
        <v>60</v>
      </c>
    </row>
    <row r="977" spans="1:25" ht="15" x14ac:dyDescent="0.25">
      <c r="A977" s="64" t="s">
        <v>185</v>
      </c>
      <c r="B977" s="64" t="s">
        <v>186</v>
      </c>
      <c r="C977" s="64" t="s">
        <v>2042</v>
      </c>
      <c r="D977" s="64" t="s">
        <v>2041</v>
      </c>
      <c r="E977" s="66">
        <v>210</v>
      </c>
      <c r="F977" s="67">
        <v>226</v>
      </c>
      <c r="G977" s="86">
        <v>228</v>
      </c>
      <c r="H977" s="72"/>
      <c r="J977" s="69"/>
      <c r="K977" s="69"/>
      <c r="L977" s="69"/>
      <c r="M977" s="69"/>
      <c r="N977" s="69"/>
      <c r="O977" s="71">
        <v>197</v>
      </c>
      <c r="Q977" s="88" t="s">
        <v>2041</v>
      </c>
      <c r="R977" s="89">
        <v>3292.8328774027186</v>
      </c>
      <c r="S977" s="89">
        <v>12447.861392615107</v>
      </c>
      <c r="T977" s="89">
        <f t="shared" si="24"/>
        <v>15740.694270017826</v>
      </c>
      <c r="X977" s="28" t="s">
        <v>2041</v>
      </c>
      <c r="Y977" s="28">
        <v>197</v>
      </c>
    </row>
    <row r="978" spans="1:25" ht="15" x14ac:dyDescent="0.25">
      <c r="A978" s="64" t="s">
        <v>185</v>
      </c>
      <c r="B978" s="64" t="s">
        <v>186</v>
      </c>
      <c r="C978" s="64" t="s">
        <v>2044</v>
      </c>
      <c r="D978" s="64" t="s">
        <v>2043</v>
      </c>
      <c r="E978" s="66">
        <v>387</v>
      </c>
      <c r="F978" s="67">
        <v>401</v>
      </c>
      <c r="G978" s="86">
        <v>438</v>
      </c>
      <c r="H978" s="72"/>
      <c r="J978" s="69"/>
      <c r="K978" s="69"/>
      <c r="L978" s="69"/>
      <c r="M978" s="69"/>
      <c r="N978" s="69"/>
      <c r="O978" s="71">
        <v>238</v>
      </c>
      <c r="Q978" s="88" t="s">
        <v>2043</v>
      </c>
      <c r="R978" s="89">
        <v>6402.6916083873803</v>
      </c>
      <c r="S978" s="89">
        <v>13486.982856890829</v>
      </c>
      <c r="T978" s="89">
        <f t="shared" si="24"/>
        <v>19889.674465278207</v>
      </c>
      <c r="X978" s="28" t="s">
        <v>2043</v>
      </c>
      <c r="Y978" s="28">
        <v>238</v>
      </c>
    </row>
    <row r="979" spans="1:25" ht="15" x14ac:dyDescent="0.25">
      <c r="A979" s="64" t="s">
        <v>185</v>
      </c>
      <c r="B979" s="64" t="s">
        <v>186</v>
      </c>
      <c r="C979" s="64" t="s">
        <v>2046</v>
      </c>
      <c r="D979" s="64" t="s">
        <v>2045</v>
      </c>
      <c r="E979" s="66">
        <v>323</v>
      </c>
      <c r="F979" s="67">
        <v>332</v>
      </c>
      <c r="G979" s="86">
        <v>341</v>
      </c>
      <c r="H979" s="72"/>
      <c r="J979" s="69"/>
      <c r="K979" s="69"/>
      <c r="L979" s="69"/>
      <c r="M979" s="69"/>
      <c r="N979" s="69"/>
      <c r="O979" s="71">
        <v>234</v>
      </c>
      <c r="Q979" s="88" t="s">
        <v>2045</v>
      </c>
      <c r="R979" s="89">
        <v>6914.6598972400379</v>
      </c>
      <c r="S979" s="89">
        <v>13616.567802066704</v>
      </c>
      <c r="T979" s="89">
        <f t="shared" si="24"/>
        <v>20531.227699306743</v>
      </c>
      <c r="X979" s="28" t="s">
        <v>2045</v>
      </c>
      <c r="Y979" s="28">
        <v>234</v>
      </c>
    </row>
    <row r="980" spans="1:25" ht="15" x14ac:dyDescent="0.25">
      <c r="A980" s="64" t="s">
        <v>185</v>
      </c>
      <c r="B980" s="64" t="s">
        <v>186</v>
      </c>
      <c r="C980" s="64" t="s">
        <v>2048</v>
      </c>
      <c r="D980" s="64" t="s">
        <v>2047</v>
      </c>
      <c r="E980" s="66">
        <v>58</v>
      </c>
      <c r="F980" s="67">
        <v>67</v>
      </c>
      <c r="G980" s="86">
        <v>70</v>
      </c>
      <c r="H980" s="72"/>
      <c r="J980" s="69"/>
      <c r="K980" s="69"/>
      <c r="L980" s="69"/>
      <c r="M980" s="69"/>
      <c r="N980" s="69"/>
      <c r="O980" s="71">
        <v>57</v>
      </c>
      <c r="Q980" s="88" t="s">
        <v>2047</v>
      </c>
      <c r="R980" s="89">
        <v>1033.9936591228773</v>
      </c>
      <c r="S980" s="89">
        <v>3081.0979115961941</v>
      </c>
      <c r="T980" s="89">
        <f t="shared" si="24"/>
        <v>4115.0915707190716</v>
      </c>
      <c r="X980" s="28" t="s">
        <v>2047</v>
      </c>
      <c r="Y980" s="28">
        <v>57</v>
      </c>
    </row>
    <row r="981" spans="1:25" ht="15" x14ac:dyDescent="0.25">
      <c r="A981" s="64" t="s">
        <v>185</v>
      </c>
      <c r="B981" s="64" t="s">
        <v>186</v>
      </c>
      <c r="C981" s="64" t="s">
        <v>2050</v>
      </c>
      <c r="D981" s="64" t="s">
        <v>2049</v>
      </c>
      <c r="E981" s="66">
        <v>291</v>
      </c>
      <c r="F981" s="67">
        <v>314</v>
      </c>
      <c r="G981" s="86">
        <v>333</v>
      </c>
      <c r="H981" s="72"/>
      <c r="J981" s="69"/>
      <c r="K981" s="69"/>
      <c r="L981" s="69"/>
      <c r="M981" s="69"/>
      <c r="N981" s="69"/>
      <c r="O981" s="71">
        <v>153</v>
      </c>
      <c r="Q981" s="88" t="s">
        <v>2049</v>
      </c>
      <c r="R981" s="89">
        <v>8593.9665785750876</v>
      </c>
      <c r="S981" s="89">
        <v>10489.84009534512</v>
      </c>
      <c r="T981" s="89">
        <f t="shared" si="24"/>
        <v>19083.806673920208</v>
      </c>
      <c r="X981" s="28" t="s">
        <v>2049</v>
      </c>
      <c r="Y981" s="28">
        <v>153</v>
      </c>
    </row>
    <row r="982" spans="1:25" ht="15" x14ac:dyDescent="0.25">
      <c r="A982" s="64" t="s">
        <v>185</v>
      </c>
      <c r="B982" s="64" t="s">
        <v>186</v>
      </c>
      <c r="C982" s="64" t="s">
        <v>2052</v>
      </c>
      <c r="D982" s="64" t="s">
        <v>2051</v>
      </c>
      <c r="E982" s="66">
        <v>123</v>
      </c>
      <c r="F982" s="67">
        <v>145</v>
      </c>
      <c r="G982" s="86">
        <v>142</v>
      </c>
      <c r="H982" s="72"/>
      <c r="J982" s="69"/>
      <c r="K982" s="69"/>
      <c r="L982" s="69"/>
      <c r="M982" s="69"/>
      <c r="N982" s="69"/>
      <c r="O982" s="71">
        <v>88</v>
      </c>
      <c r="Q982" s="88" t="s">
        <v>2051</v>
      </c>
      <c r="R982" s="89">
        <v>1973.7987801014087</v>
      </c>
      <c r="S982" s="89">
        <v>4785.0807929977127</v>
      </c>
      <c r="T982" s="89">
        <f t="shared" si="24"/>
        <v>6758.8795730991214</v>
      </c>
      <c r="X982" s="28" t="s">
        <v>2051</v>
      </c>
      <c r="Y982" s="28">
        <v>88</v>
      </c>
    </row>
    <row r="983" spans="1:25" ht="15" x14ac:dyDescent="0.25">
      <c r="A983" s="64" t="s">
        <v>185</v>
      </c>
      <c r="B983" s="64" t="s">
        <v>186</v>
      </c>
      <c r="C983" s="64" t="s">
        <v>2054</v>
      </c>
      <c r="D983" s="64" t="s">
        <v>2053</v>
      </c>
      <c r="E983" s="66">
        <v>204</v>
      </c>
      <c r="F983" s="67">
        <v>205</v>
      </c>
      <c r="G983" s="86">
        <v>246</v>
      </c>
      <c r="H983" s="72"/>
      <c r="J983" s="69"/>
      <c r="K983" s="69"/>
      <c r="L983" s="69"/>
      <c r="M983" s="69"/>
      <c r="N983" s="69"/>
      <c r="O983" s="71">
        <v>129</v>
      </c>
      <c r="Q983" s="88" t="s">
        <v>2053</v>
      </c>
      <c r="R983" s="89">
        <v>4766.0468892291028</v>
      </c>
      <c r="S983" s="89">
        <v>7909.3545638002197</v>
      </c>
      <c r="T983" s="89">
        <f t="shared" si="24"/>
        <v>12675.401453029323</v>
      </c>
      <c r="X983" s="28" t="s">
        <v>2053</v>
      </c>
      <c r="Y983" s="28">
        <v>129</v>
      </c>
    </row>
    <row r="984" spans="1:25" ht="15" x14ac:dyDescent="0.25">
      <c r="A984" s="64" t="s">
        <v>185</v>
      </c>
      <c r="B984" s="64" t="s">
        <v>186</v>
      </c>
      <c r="C984" s="64" t="s">
        <v>2056</v>
      </c>
      <c r="D984" s="64" t="s">
        <v>2055</v>
      </c>
      <c r="E984" s="66">
        <v>455</v>
      </c>
      <c r="F984" s="67">
        <v>477</v>
      </c>
      <c r="G984" s="86">
        <v>552</v>
      </c>
      <c r="H984" s="72"/>
      <c r="J984" s="69"/>
      <c r="K984" s="69"/>
      <c r="L984" s="69"/>
      <c r="M984" s="69"/>
      <c r="N984" s="69"/>
      <c r="O984" s="71">
        <v>258</v>
      </c>
      <c r="Q984" s="88" t="s">
        <v>2055</v>
      </c>
      <c r="R984" s="89">
        <v>10304.927763447244</v>
      </c>
      <c r="S984" s="89">
        <v>15096.204424210024</v>
      </c>
      <c r="T984" s="89">
        <f t="shared" si="24"/>
        <v>25401.132187657269</v>
      </c>
      <c r="X984" s="28" t="s">
        <v>2055</v>
      </c>
      <c r="Y984" s="28">
        <v>258</v>
      </c>
    </row>
    <row r="985" spans="1:25" ht="15" x14ac:dyDescent="0.25">
      <c r="A985" s="64" t="s">
        <v>185</v>
      </c>
      <c r="B985" s="64" t="s">
        <v>186</v>
      </c>
      <c r="C985" s="64" t="s">
        <v>2058</v>
      </c>
      <c r="D985" s="64" t="s">
        <v>2057</v>
      </c>
      <c r="E985" s="66">
        <v>440</v>
      </c>
      <c r="F985" s="67">
        <v>443</v>
      </c>
      <c r="G985" s="86">
        <v>503</v>
      </c>
      <c r="H985" s="72"/>
      <c r="J985" s="69"/>
      <c r="K985" s="69"/>
      <c r="L985" s="69"/>
      <c r="M985" s="69"/>
      <c r="N985" s="69"/>
      <c r="O985" s="71">
        <v>280</v>
      </c>
      <c r="Q985" s="88" t="s">
        <v>2057</v>
      </c>
      <c r="R985" s="89">
        <v>9186.555014986423</v>
      </c>
      <c r="S985" s="89">
        <v>16597.942212049402</v>
      </c>
      <c r="T985" s="89">
        <f t="shared" si="24"/>
        <v>25784.497227035827</v>
      </c>
      <c r="X985" s="28" t="s">
        <v>2057</v>
      </c>
      <c r="Y985" s="28">
        <v>280</v>
      </c>
    </row>
    <row r="986" spans="1:25" ht="15" x14ac:dyDescent="0.25">
      <c r="A986" s="64" t="s">
        <v>185</v>
      </c>
      <c r="B986" s="64" t="s">
        <v>186</v>
      </c>
      <c r="C986" s="64" t="s">
        <v>2060</v>
      </c>
      <c r="D986" s="64" t="s">
        <v>2059</v>
      </c>
      <c r="E986" s="66">
        <v>511</v>
      </c>
      <c r="F986" s="67">
        <v>527</v>
      </c>
      <c r="G986" s="86">
        <v>552</v>
      </c>
      <c r="H986" s="72"/>
      <c r="J986" s="69"/>
      <c r="K986" s="69"/>
      <c r="L986" s="69"/>
      <c r="M986" s="69"/>
      <c r="N986" s="69"/>
      <c r="O986" s="71">
        <v>267</v>
      </c>
      <c r="Q986" s="88" t="s">
        <v>2059</v>
      </c>
      <c r="R986" s="89">
        <v>8139.3601827775992</v>
      </c>
      <c r="S986" s="89">
        <v>17224.429597204049</v>
      </c>
      <c r="T986" s="89">
        <f t="shared" si="24"/>
        <v>25363.789779981649</v>
      </c>
      <c r="X986" s="28" t="s">
        <v>2059</v>
      </c>
      <c r="Y986" s="28">
        <v>267</v>
      </c>
    </row>
    <row r="987" spans="1:25" ht="15" x14ac:dyDescent="0.25">
      <c r="A987" s="64" t="s">
        <v>185</v>
      </c>
      <c r="B987" s="64" t="s">
        <v>186</v>
      </c>
      <c r="C987" s="64" t="s">
        <v>2062</v>
      </c>
      <c r="D987" s="64" t="s">
        <v>2061</v>
      </c>
      <c r="E987" s="66">
        <v>41</v>
      </c>
      <c r="F987" s="67">
        <v>46</v>
      </c>
      <c r="G987" s="86">
        <v>64</v>
      </c>
      <c r="H987" s="72"/>
      <c r="J987" s="69"/>
      <c r="K987" s="69"/>
      <c r="L987" s="69"/>
      <c r="M987" s="69"/>
      <c r="N987" s="69"/>
      <c r="O987" s="71">
        <v>39</v>
      </c>
      <c r="Q987" s="88" t="s">
        <v>2061</v>
      </c>
      <c r="R987" s="89">
        <v>649.15552011931959</v>
      </c>
      <c r="S987" s="89">
        <v>1745.8238170255731</v>
      </c>
      <c r="T987" s="89">
        <f t="shared" si="24"/>
        <v>2394.9793371448927</v>
      </c>
      <c r="X987" s="28" t="s">
        <v>2061</v>
      </c>
      <c r="Y987" s="28">
        <v>39</v>
      </c>
    </row>
    <row r="988" spans="1:25" ht="15" x14ac:dyDescent="0.25">
      <c r="A988" s="64" t="s">
        <v>185</v>
      </c>
      <c r="B988" s="64" t="s">
        <v>186</v>
      </c>
      <c r="C988" s="64" t="s">
        <v>2064</v>
      </c>
      <c r="D988" s="64" t="s">
        <v>2063</v>
      </c>
      <c r="E988" s="66">
        <v>188</v>
      </c>
      <c r="F988" s="67">
        <v>203</v>
      </c>
      <c r="G988" s="86">
        <v>230</v>
      </c>
      <c r="H988" s="72"/>
      <c r="J988" s="69"/>
      <c r="K988" s="69"/>
      <c r="L988" s="69"/>
      <c r="M988" s="69"/>
      <c r="N988" s="69"/>
      <c r="O988" s="71">
        <v>105</v>
      </c>
      <c r="Q988" s="88" t="s">
        <v>2063</v>
      </c>
      <c r="R988" s="89">
        <v>3935.2441736214141</v>
      </c>
      <c r="S988" s="89">
        <v>5924.2413167271952</v>
      </c>
      <c r="T988" s="89">
        <f t="shared" si="24"/>
        <v>9859.4854903486084</v>
      </c>
      <c r="X988" s="28" t="s">
        <v>2063</v>
      </c>
      <c r="Y988" s="28">
        <v>105</v>
      </c>
    </row>
    <row r="989" spans="1:25" ht="15" x14ac:dyDescent="0.25">
      <c r="A989" s="64" t="s">
        <v>185</v>
      </c>
      <c r="B989" s="64" t="s">
        <v>186</v>
      </c>
      <c r="C989" s="64" t="s">
        <v>2066</v>
      </c>
      <c r="D989" s="64" t="s">
        <v>2065</v>
      </c>
      <c r="E989" s="66">
        <v>368</v>
      </c>
      <c r="F989" s="67">
        <v>392</v>
      </c>
      <c r="G989" s="86">
        <v>436</v>
      </c>
      <c r="H989" s="72"/>
      <c r="J989" s="69"/>
      <c r="K989" s="69"/>
      <c r="L989" s="69"/>
      <c r="M989" s="69"/>
      <c r="N989" s="69"/>
      <c r="O989" s="71">
        <v>301</v>
      </c>
      <c r="Q989" s="88" t="s">
        <v>2065</v>
      </c>
      <c r="R989" s="89">
        <v>6391.1963211278089</v>
      </c>
      <c r="S989" s="89">
        <v>13848.266651750489</v>
      </c>
      <c r="T989" s="89">
        <f t="shared" si="24"/>
        <v>20239.462972878297</v>
      </c>
      <c r="X989" s="28" t="s">
        <v>2065</v>
      </c>
      <c r="Y989" s="28">
        <v>301</v>
      </c>
    </row>
    <row r="990" spans="1:25" ht="15" x14ac:dyDescent="0.25">
      <c r="A990" s="64" t="s">
        <v>185</v>
      </c>
      <c r="B990" s="64" t="s">
        <v>186</v>
      </c>
      <c r="C990" s="64" t="s">
        <v>2068</v>
      </c>
      <c r="D990" s="64" t="s">
        <v>2067</v>
      </c>
      <c r="E990" s="66">
        <v>127</v>
      </c>
      <c r="F990" s="67">
        <v>135</v>
      </c>
      <c r="G990" s="86">
        <v>154</v>
      </c>
      <c r="H990" s="72"/>
      <c r="J990" s="69"/>
      <c r="K990" s="69"/>
      <c r="L990" s="69"/>
      <c r="M990" s="69"/>
      <c r="N990" s="69"/>
      <c r="O990" s="71">
        <v>88</v>
      </c>
      <c r="Q990" s="88" t="s">
        <v>2067</v>
      </c>
      <c r="R990" s="89">
        <v>1999.5279066448604</v>
      </c>
      <c r="S990" s="89">
        <v>4053.5504703808938</v>
      </c>
      <c r="T990" s="89">
        <f t="shared" si="24"/>
        <v>6053.078377025754</v>
      </c>
      <c r="X990" s="28" t="s">
        <v>2067</v>
      </c>
      <c r="Y990" s="28">
        <v>88</v>
      </c>
    </row>
    <row r="991" spans="1:25" ht="15" x14ac:dyDescent="0.25">
      <c r="A991" s="64" t="s">
        <v>185</v>
      </c>
      <c r="B991" s="64" t="s">
        <v>186</v>
      </c>
      <c r="C991" s="64" t="s">
        <v>2070</v>
      </c>
      <c r="D991" s="64" t="s">
        <v>2069</v>
      </c>
      <c r="E991" s="66">
        <v>45</v>
      </c>
      <c r="F991" s="67">
        <v>48</v>
      </c>
      <c r="G991" s="86">
        <v>74</v>
      </c>
      <c r="H991" s="72"/>
      <c r="J991" s="69"/>
      <c r="K991" s="69"/>
      <c r="L991" s="69"/>
      <c r="M991" s="69"/>
      <c r="N991" s="69"/>
      <c r="O991" s="71">
        <v>47</v>
      </c>
      <c r="Q991" s="88" t="s">
        <v>2069</v>
      </c>
      <c r="R991" s="89">
        <v>878.7366989561383</v>
      </c>
      <c r="S991" s="89">
        <v>2921.6776525257005</v>
      </c>
      <c r="T991" s="89">
        <f t="shared" si="24"/>
        <v>3800.4143514818388</v>
      </c>
      <c r="X991" s="28" t="s">
        <v>2069</v>
      </c>
      <c r="Y991" s="28">
        <v>47</v>
      </c>
    </row>
    <row r="992" spans="1:25" ht="15" x14ac:dyDescent="0.25">
      <c r="A992" s="64" t="s">
        <v>185</v>
      </c>
      <c r="B992" s="64" t="s">
        <v>186</v>
      </c>
      <c r="C992" s="64" t="s">
        <v>2072</v>
      </c>
      <c r="D992" s="64" t="s">
        <v>2071</v>
      </c>
      <c r="E992" s="66">
        <v>574</v>
      </c>
      <c r="F992" s="67">
        <v>601</v>
      </c>
      <c r="G992" s="86">
        <v>603</v>
      </c>
      <c r="H992" s="72"/>
      <c r="J992" s="69"/>
      <c r="K992" s="69"/>
      <c r="L992" s="69"/>
      <c r="M992" s="69"/>
      <c r="N992" s="69"/>
      <c r="O992" s="71">
        <v>264</v>
      </c>
      <c r="Q992" s="88" t="s">
        <v>2071</v>
      </c>
      <c r="R992" s="89">
        <v>3952.9799396582271</v>
      </c>
      <c r="S992" s="89">
        <v>10640.787400126577</v>
      </c>
      <c r="T992" s="89">
        <f t="shared" si="24"/>
        <v>14593.767339784805</v>
      </c>
      <c r="X992" s="28" t="s">
        <v>2071</v>
      </c>
      <c r="Y992" s="28">
        <v>264</v>
      </c>
    </row>
    <row r="993" spans="1:25" ht="15" x14ac:dyDescent="0.25">
      <c r="A993" s="64" t="s">
        <v>185</v>
      </c>
      <c r="B993" s="64" t="s">
        <v>186</v>
      </c>
      <c r="C993" s="64" t="s">
        <v>2074</v>
      </c>
      <c r="D993" s="64" t="s">
        <v>2073</v>
      </c>
      <c r="E993" s="66">
        <v>107</v>
      </c>
      <c r="F993" s="67">
        <v>116</v>
      </c>
      <c r="G993" s="86">
        <v>119</v>
      </c>
      <c r="H993" s="72"/>
      <c r="J993" s="69"/>
      <c r="K993" s="69"/>
      <c r="L993" s="69"/>
      <c r="M993" s="69"/>
      <c r="N993" s="69"/>
      <c r="O993" s="71">
        <v>66</v>
      </c>
      <c r="Q993" s="88" t="s">
        <v>2073</v>
      </c>
      <c r="R993" s="89">
        <v>1925.1048988378589</v>
      </c>
      <c r="S993" s="89">
        <v>3470.2262029465601</v>
      </c>
      <c r="T993" s="89">
        <f t="shared" si="24"/>
        <v>5395.3311017844189</v>
      </c>
      <c r="X993" s="28" t="s">
        <v>2073</v>
      </c>
      <c r="Y993" s="28">
        <v>66</v>
      </c>
    </row>
    <row r="994" spans="1:25" ht="15" x14ac:dyDescent="0.25">
      <c r="A994" s="64" t="s">
        <v>185</v>
      </c>
      <c r="B994" s="64" t="s">
        <v>186</v>
      </c>
      <c r="C994" s="64" t="s">
        <v>2076</v>
      </c>
      <c r="D994" s="64" t="s">
        <v>2075</v>
      </c>
      <c r="E994" s="66">
        <v>228</v>
      </c>
      <c r="F994" s="67">
        <v>261</v>
      </c>
      <c r="G994" s="86">
        <v>295</v>
      </c>
      <c r="H994" s="72"/>
      <c r="J994" s="69"/>
      <c r="K994" s="69"/>
      <c r="L994" s="69"/>
      <c r="M994" s="69"/>
      <c r="N994" s="69"/>
      <c r="O994" s="71">
        <v>165</v>
      </c>
      <c r="Q994" s="88" t="s">
        <v>2075</v>
      </c>
      <c r="R994" s="89">
        <v>6008.599303668484</v>
      </c>
      <c r="S994" s="89">
        <v>9835.2290637099904</v>
      </c>
      <c r="T994" s="89">
        <f t="shared" si="24"/>
        <v>15843.828367378475</v>
      </c>
      <c r="X994" s="28" t="s">
        <v>2075</v>
      </c>
      <c r="Y994" s="28">
        <v>165</v>
      </c>
    </row>
    <row r="995" spans="1:25" ht="15" x14ac:dyDescent="0.25">
      <c r="A995" s="64" t="s">
        <v>185</v>
      </c>
      <c r="B995" s="64" t="s">
        <v>186</v>
      </c>
      <c r="C995" s="64" t="s">
        <v>2078</v>
      </c>
      <c r="D995" s="64" t="s">
        <v>2077</v>
      </c>
      <c r="E995" s="66">
        <v>437</v>
      </c>
      <c r="F995" s="67">
        <v>469</v>
      </c>
      <c r="G995" s="86">
        <v>480</v>
      </c>
      <c r="H995" s="72"/>
      <c r="J995" s="69"/>
      <c r="K995" s="69"/>
      <c r="L995" s="69"/>
      <c r="M995" s="69"/>
      <c r="N995" s="69"/>
      <c r="O995" s="71">
        <v>242</v>
      </c>
      <c r="Q995" s="88" t="s">
        <v>2077</v>
      </c>
      <c r="R995" s="89">
        <v>3254.2232954493593</v>
      </c>
      <c r="S995" s="89">
        <v>9143.0094045475998</v>
      </c>
      <c r="T995" s="89">
        <f t="shared" si="24"/>
        <v>12397.232699996959</v>
      </c>
      <c r="X995" s="28" t="s">
        <v>2077</v>
      </c>
      <c r="Y995" s="28">
        <v>242</v>
      </c>
    </row>
    <row r="996" spans="1:25" ht="15" x14ac:dyDescent="0.25">
      <c r="A996" s="64" t="s">
        <v>185</v>
      </c>
      <c r="B996" s="64" t="s">
        <v>186</v>
      </c>
      <c r="C996" s="64" t="s">
        <v>2080</v>
      </c>
      <c r="D996" s="64" t="s">
        <v>2079</v>
      </c>
      <c r="E996" s="66">
        <v>81</v>
      </c>
      <c r="F996" s="67">
        <v>91</v>
      </c>
      <c r="G996" s="86">
        <v>92</v>
      </c>
      <c r="H996" s="72"/>
      <c r="J996" s="69"/>
      <c r="K996" s="69"/>
      <c r="L996" s="69"/>
      <c r="M996" s="69"/>
      <c r="N996" s="69"/>
      <c r="O996" s="71">
        <v>49</v>
      </c>
      <c r="Q996" s="88" t="s">
        <v>2079</v>
      </c>
      <c r="R996" s="89">
        <v>810.88885122884619</v>
      </c>
      <c r="S996" s="89">
        <v>2334.7106184680824</v>
      </c>
      <c r="T996" s="89">
        <f t="shared" si="24"/>
        <v>3145.5994696969287</v>
      </c>
      <c r="X996" s="28" t="s">
        <v>2079</v>
      </c>
      <c r="Y996" s="28">
        <v>49</v>
      </c>
    </row>
    <row r="997" spans="1:25" ht="15" x14ac:dyDescent="0.25">
      <c r="A997" s="64" t="s">
        <v>185</v>
      </c>
      <c r="B997" s="64" t="s">
        <v>186</v>
      </c>
      <c r="C997" s="64" t="s">
        <v>2082</v>
      </c>
      <c r="D997" s="64" t="s">
        <v>2081</v>
      </c>
      <c r="E997" s="66">
        <v>343</v>
      </c>
      <c r="F997" s="67">
        <v>346</v>
      </c>
      <c r="G997" s="86">
        <v>381</v>
      </c>
      <c r="H997" s="72"/>
      <c r="J997" s="69"/>
      <c r="K997" s="69"/>
      <c r="L997" s="69"/>
      <c r="M997" s="69"/>
      <c r="N997" s="69"/>
      <c r="O997" s="71">
        <v>197</v>
      </c>
      <c r="Q997" s="88" t="s">
        <v>2081</v>
      </c>
      <c r="R997" s="89">
        <v>4652.4744567879561</v>
      </c>
      <c r="S997" s="89">
        <v>8910.0894290241231</v>
      </c>
      <c r="T997" s="89">
        <f t="shared" si="24"/>
        <v>13562.56388581208</v>
      </c>
      <c r="X997" s="28" t="s">
        <v>2081</v>
      </c>
      <c r="Y997" s="28">
        <v>197</v>
      </c>
    </row>
    <row r="998" spans="1:25" ht="15" x14ac:dyDescent="0.25">
      <c r="A998" s="64" t="s">
        <v>185</v>
      </c>
      <c r="B998" s="64" t="s">
        <v>186</v>
      </c>
      <c r="C998" s="64" t="s">
        <v>2084</v>
      </c>
      <c r="D998" s="64" t="s">
        <v>2083</v>
      </c>
      <c r="E998" s="66">
        <v>160</v>
      </c>
      <c r="F998" s="67">
        <v>160</v>
      </c>
      <c r="G998" s="86">
        <v>179</v>
      </c>
      <c r="H998" s="72"/>
      <c r="J998" s="69"/>
      <c r="K998" s="69"/>
      <c r="L998" s="69"/>
      <c r="M998" s="69"/>
      <c r="N998" s="69"/>
      <c r="O998" s="71">
        <v>106</v>
      </c>
      <c r="Q998" s="88" t="s">
        <v>2083</v>
      </c>
      <c r="R998" s="89">
        <v>2875.8102982433447</v>
      </c>
      <c r="S998" s="89">
        <v>6137.2399625702255</v>
      </c>
      <c r="T998" s="89">
        <f t="shared" si="24"/>
        <v>9013.0502608135703</v>
      </c>
      <c r="X998" s="28" t="s">
        <v>2083</v>
      </c>
      <c r="Y998" s="28">
        <v>106</v>
      </c>
    </row>
    <row r="999" spans="1:25" ht="15" x14ac:dyDescent="0.25">
      <c r="A999" s="64" t="s">
        <v>185</v>
      </c>
      <c r="B999" s="64" t="s">
        <v>186</v>
      </c>
      <c r="C999" s="64" t="s">
        <v>2086</v>
      </c>
      <c r="D999" s="64" t="s">
        <v>2085</v>
      </c>
      <c r="E999" s="66">
        <v>196</v>
      </c>
      <c r="F999" s="67">
        <v>208</v>
      </c>
      <c r="G999" s="86">
        <v>212</v>
      </c>
      <c r="H999" s="72"/>
      <c r="J999" s="69"/>
      <c r="K999" s="69"/>
      <c r="L999" s="69"/>
      <c r="M999" s="69"/>
      <c r="N999" s="69"/>
      <c r="O999" s="71">
        <v>120</v>
      </c>
      <c r="Q999" s="88" t="s">
        <v>2085</v>
      </c>
      <c r="R999" s="89">
        <v>2459.7977383838625</v>
      </c>
      <c r="S999" s="89">
        <v>5152.0150842206804</v>
      </c>
      <c r="T999" s="89">
        <f t="shared" si="24"/>
        <v>7611.8128226045428</v>
      </c>
      <c r="X999" s="28" t="s">
        <v>2085</v>
      </c>
      <c r="Y999" s="28">
        <v>120</v>
      </c>
    </row>
    <row r="1000" spans="1:25" ht="15" x14ac:dyDescent="0.25">
      <c r="A1000" s="64" t="s">
        <v>185</v>
      </c>
      <c r="B1000" s="64" t="s">
        <v>186</v>
      </c>
      <c r="C1000" s="64" t="s">
        <v>347</v>
      </c>
      <c r="D1000" s="64" t="s">
        <v>2087</v>
      </c>
      <c r="E1000" s="66">
        <v>108</v>
      </c>
      <c r="F1000" s="67">
        <v>114</v>
      </c>
      <c r="G1000" s="86">
        <v>136</v>
      </c>
      <c r="H1000" s="72"/>
      <c r="J1000" s="69"/>
      <c r="K1000" s="69"/>
      <c r="L1000" s="69"/>
      <c r="M1000" s="69"/>
      <c r="N1000" s="69"/>
      <c r="O1000" s="71">
        <v>95</v>
      </c>
      <c r="Q1000" s="88" t="s">
        <v>2087</v>
      </c>
      <c r="R1000" s="89">
        <v>2795.8134587591321</v>
      </c>
      <c r="S1000" s="89">
        <v>5454.6810892898829</v>
      </c>
      <c r="T1000" s="89">
        <f t="shared" si="24"/>
        <v>8250.4945480490151</v>
      </c>
      <c r="X1000" s="28" t="s">
        <v>2087</v>
      </c>
      <c r="Y1000" s="28">
        <v>95</v>
      </c>
    </row>
    <row r="1001" spans="1:25" ht="15" x14ac:dyDescent="0.25">
      <c r="A1001" s="64" t="s">
        <v>185</v>
      </c>
      <c r="B1001" s="64" t="s">
        <v>186</v>
      </c>
      <c r="C1001" s="64" t="s">
        <v>2089</v>
      </c>
      <c r="D1001" s="64" t="s">
        <v>2088</v>
      </c>
      <c r="E1001" s="66">
        <v>77</v>
      </c>
      <c r="F1001" s="67">
        <v>78</v>
      </c>
      <c r="G1001" s="86">
        <v>87</v>
      </c>
      <c r="H1001" s="72"/>
      <c r="J1001" s="69"/>
      <c r="K1001" s="69"/>
      <c r="L1001" s="69"/>
      <c r="M1001" s="69"/>
      <c r="N1001" s="69"/>
      <c r="O1001" s="71">
        <v>47</v>
      </c>
      <c r="Q1001" s="88" t="s">
        <v>2088</v>
      </c>
      <c r="R1001" s="89">
        <v>1005.683519430779</v>
      </c>
      <c r="S1001" s="89">
        <v>2379.8138783238624</v>
      </c>
      <c r="T1001" s="89">
        <f t="shared" si="24"/>
        <v>3385.4973977546415</v>
      </c>
      <c r="X1001" s="28" t="s">
        <v>2088</v>
      </c>
      <c r="Y1001" s="28">
        <v>47</v>
      </c>
    </row>
    <row r="1002" spans="1:25" ht="15" x14ac:dyDescent="0.25">
      <c r="A1002" s="64" t="s">
        <v>185</v>
      </c>
      <c r="B1002" s="64" t="s">
        <v>186</v>
      </c>
      <c r="C1002" s="64" t="s">
        <v>939</v>
      </c>
      <c r="D1002" s="64" t="s">
        <v>2090</v>
      </c>
      <c r="E1002" s="66">
        <v>37</v>
      </c>
      <c r="F1002" s="67">
        <v>37</v>
      </c>
      <c r="G1002" s="86">
        <v>41</v>
      </c>
      <c r="H1002" s="72"/>
      <c r="J1002" s="69"/>
      <c r="K1002" s="69"/>
      <c r="L1002" s="69"/>
      <c r="M1002" s="69"/>
      <c r="N1002" s="69"/>
      <c r="O1002" s="71">
        <v>24</v>
      </c>
      <c r="Q1002" s="88" t="s">
        <v>2090</v>
      </c>
      <c r="R1002" s="89">
        <v>881.99119516460939</v>
      </c>
      <c r="S1002" s="89">
        <v>1554.730331698086</v>
      </c>
      <c r="T1002" s="89">
        <f t="shared" si="24"/>
        <v>2436.7215268626956</v>
      </c>
      <c r="X1002" s="28" t="s">
        <v>2090</v>
      </c>
      <c r="Y1002" s="28">
        <v>24</v>
      </c>
    </row>
    <row r="1003" spans="1:25" ht="15" x14ac:dyDescent="0.25">
      <c r="A1003" s="64" t="s">
        <v>185</v>
      </c>
      <c r="B1003" s="64" t="s">
        <v>186</v>
      </c>
      <c r="C1003" s="64" t="s">
        <v>2092</v>
      </c>
      <c r="D1003" s="64" t="s">
        <v>2091</v>
      </c>
      <c r="E1003" s="66">
        <v>53</v>
      </c>
      <c r="F1003" s="67">
        <v>56</v>
      </c>
      <c r="G1003" s="86">
        <v>60</v>
      </c>
      <c r="H1003" s="72"/>
      <c r="J1003" s="69"/>
      <c r="K1003" s="69"/>
      <c r="L1003" s="69"/>
      <c r="M1003" s="69"/>
      <c r="N1003" s="69"/>
      <c r="O1003" s="71">
        <v>45</v>
      </c>
      <c r="Q1003" s="88" t="s">
        <v>2091</v>
      </c>
      <c r="R1003" s="89">
        <v>995.25417819075506</v>
      </c>
      <c r="S1003" s="89">
        <v>2171.5243996899853</v>
      </c>
      <c r="T1003" s="89">
        <f t="shared" si="24"/>
        <v>3166.7785778807402</v>
      </c>
      <c r="X1003" s="28" t="s">
        <v>2091</v>
      </c>
      <c r="Y1003" s="28">
        <v>45</v>
      </c>
    </row>
    <row r="1004" spans="1:25" ht="15" x14ac:dyDescent="0.25">
      <c r="A1004" s="64" t="s">
        <v>185</v>
      </c>
      <c r="B1004" s="64" t="s">
        <v>186</v>
      </c>
      <c r="C1004" s="64" t="s">
        <v>2094</v>
      </c>
      <c r="D1004" s="64" t="s">
        <v>2093</v>
      </c>
      <c r="E1004" s="66">
        <v>123</v>
      </c>
      <c r="F1004" s="67">
        <v>144</v>
      </c>
      <c r="G1004" s="86">
        <v>173</v>
      </c>
      <c r="H1004" s="72"/>
      <c r="J1004" s="69"/>
      <c r="K1004" s="69"/>
      <c r="L1004" s="69"/>
      <c r="M1004" s="69"/>
      <c r="N1004" s="69"/>
      <c r="O1004" s="71">
        <v>91</v>
      </c>
      <c r="Q1004" s="88" t="s">
        <v>2093</v>
      </c>
      <c r="R1004" s="89">
        <v>2754.4860508627871</v>
      </c>
      <c r="S1004" s="89">
        <v>5254.4254034699134</v>
      </c>
      <c r="T1004" s="89">
        <f t="shared" si="24"/>
        <v>8008.9114543327005</v>
      </c>
      <c r="X1004" s="28" t="s">
        <v>2093</v>
      </c>
      <c r="Y1004" s="28">
        <v>91</v>
      </c>
    </row>
    <row r="1005" spans="1:25" ht="15" x14ac:dyDescent="0.25">
      <c r="A1005" s="64" t="s">
        <v>185</v>
      </c>
      <c r="B1005" s="64" t="s">
        <v>186</v>
      </c>
      <c r="C1005" s="64" t="s">
        <v>2096</v>
      </c>
      <c r="D1005" s="64" t="s">
        <v>2095</v>
      </c>
      <c r="E1005" s="66">
        <v>96</v>
      </c>
      <c r="F1005" s="67">
        <v>98</v>
      </c>
      <c r="G1005" s="86">
        <v>107</v>
      </c>
      <c r="H1005" s="72"/>
      <c r="J1005" s="69"/>
      <c r="K1005" s="69"/>
      <c r="L1005" s="69"/>
      <c r="M1005" s="69"/>
      <c r="N1005" s="69"/>
      <c r="O1005" s="71">
        <v>77</v>
      </c>
      <c r="Q1005" s="88" t="s">
        <v>2095</v>
      </c>
      <c r="R1005" s="89">
        <v>1787.0122654392321</v>
      </c>
      <c r="S1005" s="89">
        <v>3832.3904352490854</v>
      </c>
      <c r="T1005" s="89">
        <f t="shared" si="24"/>
        <v>5619.4027006883171</v>
      </c>
      <c r="X1005" s="28" t="s">
        <v>2095</v>
      </c>
      <c r="Y1005" s="28">
        <v>77</v>
      </c>
    </row>
    <row r="1006" spans="1:25" ht="15" x14ac:dyDescent="0.25">
      <c r="A1006" s="64" t="s">
        <v>185</v>
      </c>
      <c r="B1006" s="64" t="s">
        <v>186</v>
      </c>
      <c r="C1006" s="64" t="s">
        <v>2098</v>
      </c>
      <c r="D1006" s="64" t="s">
        <v>2097</v>
      </c>
      <c r="E1006" s="66">
        <v>71</v>
      </c>
      <c r="F1006" s="67">
        <v>72</v>
      </c>
      <c r="G1006" s="86">
        <v>75</v>
      </c>
      <c r="H1006" s="72"/>
      <c r="J1006" s="69"/>
      <c r="K1006" s="69"/>
      <c r="L1006" s="69"/>
      <c r="M1006" s="69"/>
      <c r="N1006" s="69"/>
      <c r="O1006" s="71">
        <v>37</v>
      </c>
      <c r="Q1006" s="88" t="s">
        <v>2097</v>
      </c>
      <c r="R1006" s="89">
        <v>1180.8853377483474</v>
      </c>
      <c r="S1006" s="89">
        <v>1968.6872977462897</v>
      </c>
      <c r="T1006" s="89">
        <f t="shared" si="24"/>
        <v>3149.5726354946373</v>
      </c>
      <c r="X1006" s="28" t="s">
        <v>2097</v>
      </c>
      <c r="Y1006" s="28">
        <v>37</v>
      </c>
    </row>
    <row r="1007" spans="1:25" ht="15" x14ac:dyDescent="0.25">
      <c r="A1007" s="78" t="s">
        <v>189</v>
      </c>
      <c r="B1007" s="78" t="s">
        <v>2099</v>
      </c>
      <c r="C1007" s="78" t="s">
        <v>2101</v>
      </c>
      <c r="D1007" s="78" t="s">
        <v>2100</v>
      </c>
      <c r="E1007" s="66">
        <v>32474</v>
      </c>
      <c r="F1007" s="67">
        <v>32584</v>
      </c>
      <c r="G1007" s="86">
        <v>33880</v>
      </c>
      <c r="H1007" s="72"/>
      <c r="J1007" s="69"/>
      <c r="K1007" s="69"/>
      <c r="L1007" s="69"/>
      <c r="M1007" s="69"/>
      <c r="N1007" s="69"/>
      <c r="O1007" s="71">
        <v>15649</v>
      </c>
      <c r="Q1007" s="88" t="s">
        <v>2100</v>
      </c>
      <c r="R1007" s="89">
        <v>727837.13448156579</v>
      </c>
      <c r="S1007" s="89">
        <v>998254.50418728869</v>
      </c>
      <c r="T1007" s="89">
        <f t="shared" si="24"/>
        <v>1726091.6386688545</v>
      </c>
      <c r="X1007" s="28" t="s">
        <v>2100</v>
      </c>
      <c r="Y1007" s="28">
        <v>15649</v>
      </c>
    </row>
    <row r="1008" spans="1:25" ht="15" x14ac:dyDescent="0.25">
      <c r="A1008" s="78" t="s">
        <v>189</v>
      </c>
      <c r="B1008" s="78" t="s">
        <v>2099</v>
      </c>
      <c r="C1008" s="78" t="s">
        <v>2103</v>
      </c>
      <c r="D1008" s="78" t="s">
        <v>2102</v>
      </c>
      <c r="E1008" s="66">
        <v>152</v>
      </c>
      <c r="F1008" s="67">
        <v>153</v>
      </c>
      <c r="G1008" s="86">
        <v>187</v>
      </c>
      <c r="H1008" s="72"/>
      <c r="J1008" s="69"/>
      <c r="K1008" s="69"/>
      <c r="L1008" s="69"/>
      <c r="M1008" s="69"/>
      <c r="N1008" s="69"/>
      <c r="O1008" s="71">
        <v>115</v>
      </c>
      <c r="Q1008" s="88" t="s">
        <v>2102</v>
      </c>
      <c r="R1008" s="89">
        <v>3457.2283434738606</v>
      </c>
      <c r="S1008" s="89">
        <v>5976.1050423567858</v>
      </c>
      <c r="T1008" s="89">
        <f t="shared" si="24"/>
        <v>9433.3333858306469</v>
      </c>
      <c r="X1008" s="28" t="s">
        <v>2102</v>
      </c>
      <c r="Y1008" s="28">
        <v>115</v>
      </c>
    </row>
    <row r="1009" spans="1:25" ht="15" x14ac:dyDescent="0.25">
      <c r="A1009" s="78" t="s">
        <v>189</v>
      </c>
      <c r="B1009" s="78" t="s">
        <v>2099</v>
      </c>
      <c r="C1009" s="78" t="s">
        <v>2105</v>
      </c>
      <c r="D1009" s="78" t="s">
        <v>2104</v>
      </c>
      <c r="E1009" s="66">
        <v>177</v>
      </c>
      <c r="F1009" s="67">
        <v>177</v>
      </c>
      <c r="G1009" s="86">
        <v>224</v>
      </c>
      <c r="H1009" s="72"/>
      <c r="J1009" s="69"/>
      <c r="K1009" s="69"/>
      <c r="L1009" s="69"/>
      <c r="M1009" s="69"/>
      <c r="N1009" s="69"/>
      <c r="O1009" s="71">
        <v>170</v>
      </c>
      <c r="Q1009" s="88" t="s">
        <v>2104</v>
      </c>
      <c r="R1009" s="89">
        <v>4601.2489632946072</v>
      </c>
      <c r="S1009" s="89">
        <v>9570.4492520907552</v>
      </c>
      <c r="T1009" s="89">
        <f t="shared" si="24"/>
        <v>14171.698215385362</v>
      </c>
      <c r="X1009" s="28" t="s">
        <v>2104</v>
      </c>
      <c r="Y1009" s="28">
        <v>170</v>
      </c>
    </row>
    <row r="1010" spans="1:25" ht="15" x14ac:dyDescent="0.25">
      <c r="A1010" s="78" t="s">
        <v>189</v>
      </c>
      <c r="B1010" s="78" t="s">
        <v>2099</v>
      </c>
      <c r="C1010" s="78" t="s">
        <v>2107</v>
      </c>
      <c r="D1010" s="78" t="s">
        <v>2106</v>
      </c>
      <c r="E1010" s="66">
        <v>200</v>
      </c>
      <c r="F1010" s="67">
        <v>196</v>
      </c>
      <c r="G1010" s="86">
        <v>248</v>
      </c>
      <c r="H1010" s="72"/>
      <c r="J1010" s="69"/>
      <c r="K1010" s="69"/>
      <c r="L1010" s="69"/>
      <c r="M1010" s="69"/>
      <c r="N1010" s="69"/>
      <c r="O1010" s="71">
        <v>149</v>
      </c>
      <c r="Q1010" s="88" t="s">
        <v>2106</v>
      </c>
      <c r="R1010" s="89">
        <v>4053.7387606683387</v>
      </c>
      <c r="S1010" s="89">
        <v>7197.3712358049052</v>
      </c>
      <c r="T1010" s="89">
        <f t="shared" si="24"/>
        <v>11251.109996473244</v>
      </c>
      <c r="X1010" s="28" t="s">
        <v>2106</v>
      </c>
      <c r="Y1010" s="28">
        <v>149</v>
      </c>
    </row>
    <row r="1011" spans="1:25" ht="15" x14ac:dyDescent="0.25">
      <c r="A1011" s="78" t="s">
        <v>189</v>
      </c>
      <c r="B1011" s="78" t="s">
        <v>2099</v>
      </c>
      <c r="C1011" s="78" t="s">
        <v>140</v>
      </c>
      <c r="D1011" s="78" t="s">
        <v>2108</v>
      </c>
      <c r="E1011" s="66">
        <v>54</v>
      </c>
      <c r="F1011" s="67">
        <v>62</v>
      </c>
      <c r="G1011" s="86">
        <v>65</v>
      </c>
      <c r="H1011" s="72"/>
      <c r="J1011" s="69"/>
      <c r="K1011" s="69"/>
      <c r="L1011" s="69"/>
      <c r="M1011" s="69"/>
      <c r="N1011" s="69"/>
      <c r="O1011" s="71">
        <v>47</v>
      </c>
      <c r="Q1011" s="88" t="s">
        <v>2108</v>
      </c>
      <c r="R1011" s="89">
        <v>1160.6089059952501</v>
      </c>
      <c r="S1011" s="89">
        <v>2101.3000432350518</v>
      </c>
      <c r="T1011" s="89">
        <f t="shared" si="24"/>
        <v>3261.9089492303019</v>
      </c>
      <c r="X1011" s="28" t="s">
        <v>2108</v>
      </c>
      <c r="Y1011" s="28">
        <v>47</v>
      </c>
    </row>
    <row r="1012" spans="1:25" ht="15" x14ac:dyDescent="0.25">
      <c r="A1012" s="78" t="s">
        <v>189</v>
      </c>
      <c r="B1012" s="78" t="s">
        <v>2099</v>
      </c>
      <c r="C1012" s="78" t="s">
        <v>881</v>
      </c>
      <c r="D1012" s="78" t="s">
        <v>2109</v>
      </c>
      <c r="E1012" s="66">
        <v>255</v>
      </c>
      <c r="F1012" s="67">
        <v>261</v>
      </c>
      <c r="G1012" s="86">
        <v>265</v>
      </c>
      <c r="H1012" s="72"/>
      <c r="J1012" s="69"/>
      <c r="K1012" s="69"/>
      <c r="L1012" s="69"/>
      <c r="M1012" s="69"/>
      <c r="N1012" s="69"/>
      <c r="O1012" s="71">
        <v>145</v>
      </c>
      <c r="Q1012" s="88" t="s">
        <v>2109</v>
      </c>
      <c r="R1012" s="89">
        <v>3155.0805490872153</v>
      </c>
      <c r="S1012" s="89">
        <v>6279.3827257272496</v>
      </c>
      <c r="T1012" s="89">
        <f t="shared" si="24"/>
        <v>9434.463274814465</v>
      </c>
      <c r="X1012" s="28" t="s">
        <v>2109</v>
      </c>
      <c r="Y1012" s="28">
        <v>145</v>
      </c>
    </row>
    <row r="1013" spans="1:25" ht="15" x14ac:dyDescent="0.25">
      <c r="A1013" s="77"/>
      <c r="B1013" s="77" t="s">
        <v>2099</v>
      </c>
      <c r="C1013" s="77" t="s">
        <v>2110</v>
      </c>
      <c r="D1013" s="77" t="s">
        <v>193</v>
      </c>
      <c r="E1013" s="66">
        <v>4660</v>
      </c>
      <c r="F1013" s="67">
        <v>4773</v>
      </c>
      <c r="G1013" s="86">
        <v>5481</v>
      </c>
      <c r="H1013" s="72"/>
      <c r="J1013" s="69"/>
      <c r="K1013" s="69"/>
      <c r="L1013" s="69"/>
      <c r="M1013" s="69"/>
      <c r="N1013" s="69"/>
      <c r="O1013" s="71">
        <v>3505</v>
      </c>
      <c r="Q1013" s="88" t="s">
        <v>193</v>
      </c>
      <c r="R1013" s="89">
        <v>56404.047723422991</v>
      </c>
      <c r="S1013" s="89">
        <v>125967.71614288747</v>
      </c>
      <c r="T1013" s="89">
        <f t="shared" si="24"/>
        <v>182371.76386631047</v>
      </c>
      <c r="X1013" s="28" t="s">
        <v>193</v>
      </c>
      <c r="Y1013" s="28">
        <v>3505</v>
      </c>
    </row>
    <row r="1014" spans="1:25" ht="15" x14ac:dyDescent="0.25">
      <c r="A1014" s="78" t="s">
        <v>189</v>
      </c>
      <c r="B1014" s="78" t="s">
        <v>2099</v>
      </c>
      <c r="C1014" s="78" t="s">
        <v>2112</v>
      </c>
      <c r="D1014" s="78" t="s">
        <v>2111</v>
      </c>
      <c r="E1014" s="66">
        <v>1172</v>
      </c>
      <c r="F1014" s="67">
        <v>1338</v>
      </c>
      <c r="G1014" s="86">
        <v>1570</v>
      </c>
      <c r="H1014" s="72"/>
      <c r="J1014" s="69"/>
      <c r="K1014" s="69"/>
      <c r="L1014" s="69"/>
      <c r="M1014" s="69"/>
      <c r="N1014" s="69"/>
      <c r="O1014" s="71">
        <v>958</v>
      </c>
      <c r="Q1014" s="88" t="s">
        <v>2111</v>
      </c>
      <c r="R1014" s="89">
        <v>44018.37759125977</v>
      </c>
      <c r="S1014" s="89">
        <v>55561.476963894122</v>
      </c>
      <c r="T1014" s="89">
        <f t="shared" si="24"/>
        <v>99579.854555153899</v>
      </c>
      <c r="X1014" s="28" t="s">
        <v>2111</v>
      </c>
      <c r="Y1014" s="28">
        <v>958</v>
      </c>
    </row>
    <row r="1015" spans="1:25" ht="15" x14ac:dyDescent="0.25">
      <c r="A1015" s="78" t="s">
        <v>189</v>
      </c>
      <c r="B1015" s="78" t="s">
        <v>2099</v>
      </c>
      <c r="C1015" s="78" t="s">
        <v>2114</v>
      </c>
      <c r="D1015" s="78" t="s">
        <v>2113</v>
      </c>
      <c r="E1015" s="66">
        <v>193</v>
      </c>
      <c r="F1015" s="67">
        <v>212</v>
      </c>
      <c r="G1015" s="86">
        <v>221</v>
      </c>
      <c r="H1015" s="72"/>
      <c r="J1015" s="69"/>
      <c r="K1015" s="69"/>
      <c r="L1015" s="69"/>
      <c r="M1015" s="69"/>
      <c r="N1015" s="69"/>
      <c r="O1015" s="71">
        <v>186</v>
      </c>
      <c r="Q1015" s="88" t="s">
        <v>2113</v>
      </c>
      <c r="R1015" s="89">
        <v>5877.1347370435087</v>
      </c>
      <c r="S1015" s="89">
        <v>10361.956833680979</v>
      </c>
      <c r="T1015" s="89">
        <f t="shared" si="24"/>
        <v>16239.091570724488</v>
      </c>
      <c r="X1015" s="28" t="s">
        <v>2113</v>
      </c>
      <c r="Y1015" s="28">
        <v>186</v>
      </c>
    </row>
    <row r="1016" spans="1:25" ht="15" x14ac:dyDescent="0.25">
      <c r="A1016" s="78" t="s">
        <v>189</v>
      </c>
      <c r="B1016" s="78" t="s">
        <v>2099</v>
      </c>
      <c r="C1016" s="78" t="s">
        <v>2116</v>
      </c>
      <c r="D1016" s="78" t="s">
        <v>2115</v>
      </c>
      <c r="E1016" s="66">
        <v>270</v>
      </c>
      <c r="F1016" s="67">
        <v>286</v>
      </c>
      <c r="G1016" s="86">
        <v>299</v>
      </c>
      <c r="H1016" s="72"/>
      <c r="J1016" s="69"/>
      <c r="K1016" s="69"/>
      <c r="L1016" s="69"/>
      <c r="M1016" s="69"/>
      <c r="N1016" s="69"/>
      <c r="O1016" s="71">
        <v>212</v>
      </c>
      <c r="Q1016" s="88" t="s">
        <v>2115</v>
      </c>
      <c r="R1016" s="89">
        <v>8180.0278894450612</v>
      </c>
      <c r="S1016" s="89">
        <v>12061.961015868372</v>
      </c>
      <c r="T1016" s="89">
        <f t="shared" si="24"/>
        <v>20241.988905313432</v>
      </c>
      <c r="X1016" s="28" t="s">
        <v>2115</v>
      </c>
      <c r="Y1016" s="28">
        <v>212</v>
      </c>
    </row>
    <row r="1017" spans="1:25" ht="15" x14ac:dyDescent="0.25">
      <c r="A1017" s="78" t="s">
        <v>189</v>
      </c>
      <c r="B1017" s="78" t="s">
        <v>2099</v>
      </c>
      <c r="C1017" s="78" t="s">
        <v>2118</v>
      </c>
      <c r="D1017" s="78" t="s">
        <v>2117</v>
      </c>
      <c r="E1017" s="66">
        <v>211</v>
      </c>
      <c r="F1017" s="67">
        <v>217</v>
      </c>
      <c r="G1017" s="86">
        <v>198</v>
      </c>
      <c r="H1017" s="72"/>
      <c r="J1017" s="69"/>
      <c r="K1017" s="69"/>
      <c r="L1017" s="69"/>
      <c r="M1017" s="69"/>
      <c r="N1017" s="69"/>
      <c r="O1017" s="71">
        <v>144</v>
      </c>
      <c r="Q1017" s="88" t="s">
        <v>2117</v>
      </c>
      <c r="R1017" s="89">
        <v>3469.9782013862941</v>
      </c>
      <c r="S1017" s="89">
        <v>7869.0108521417123</v>
      </c>
      <c r="T1017" s="89">
        <f t="shared" si="24"/>
        <v>11338.989053528006</v>
      </c>
      <c r="X1017" s="28" t="s">
        <v>2117</v>
      </c>
      <c r="Y1017" s="28">
        <v>144</v>
      </c>
    </row>
    <row r="1018" spans="1:25" ht="15" x14ac:dyDescent="0.25">
      <c r="A1018" s="78" t="s">
        <v>189</v>
      </c>
      <c r="B1018" s="78" t="s">
        <v>2099</v>
      </c>
      <c r="C1018" s="78" t="s">
        <v>414</v>
      </c>
      <c r="D1018" s="78" t="s">
        <v>2119</v>
      </c>
      <c r="E1018" s="66">
        <v>898</v>
      </c>
      <c r="F1018" s="67">
        <v>926</v>
      </c>
      <c r="G1018" s="86">
        <v>962</v>
      </c>
      <c r="H1018" s="72"/>
      <c r="J1018" s="69"/>
      <c r="K1018" s="69"/>
      <c r="L1018" s="69"/>
      <c r="M1018" s="69"/>
      <c r="N1018" s="69"/>
      <c r="O1018" s="71">
        <v>772</v>
      </c>
      <c r="Q1018" s="88" t="s">
        <v>2119</v>
      </c>
      <c r="R1018" s="89">
        <v>18915.675939359855</v>
      </c>
      <c r="S1018" s="89">
        <v>41162.365192370889</v>
      </c>
      <c r="T1018" s="89">
        <f t="shared" si="24"/>
        <v>60078.041131730744</v>
      </c>
      <c r="X1018" s="28" t="s">
        <v>2119</v>
      </c>
      <c r="Y1018" s="28">
        <v>772</v>
      </c>
    </row>
    <row r="1019" spans="1:25" ht="15" x14ac:dyDescent="0.25">
      <c r="A1019" s="78" t="s">
        <v>189</v>
      </c>
      <c r="B1019" s="78" t="s">
        <v>2099</v>
      </c>
      <c r="C1019" s="78" t="s">
        <v>2121</v>
      </c>
      <c r="D1019" s="78" t="s">
        <v>2120</v>
      </c>
      <c r="E1019" s="66">
        <v>1185</v>
      </c>
      <c r="F1019" s="67">
        <v>1245</v>
      </c>
      <c r="G1019" s="86">
        <v>1522</v>
      </c>
      <c r="H1019" s="72"/>
      <c r="J1019" s="69"/>
      <c r="K1019" s="69"/>
      <c r="L1019" s="69"/>
      <c r="M1019" s="69"/>
      <c r="N1019" s="69"/>
      <c r="O1019" s="71">
        <v>984</v>
      </c>
      <c r="Q1019" s="88" t="s">
        <v>2120</v>
      </c>
      <c r="R1019" s="89">
        <v>48980.906637326676</v>
      </c>
      <c r="S1019" s="89">
        <v>59092.368909051547</v>
      </c>
      <c r="T1019" s="89">
        <f t="shared" si="24"/>
        <v>108073.27554637822</v>
      </c>
      <c r="X1019" s="28" t="s">
        <v>2120</v>
      </c>
      <c r="Y1019" s="28">
        <v>984</v>
      </c>
    </row>
    <row r="1020" spans="1:25" ht="15" x14ac:dyDescent="0.25">
      <c r="A1020" s="78" t="s">
        <v>189</v>
      </c>
      <c r="B1020" s="78" t="s">
        <v>2099</v>
      </c>
      <c r="C1020" s="78" t="s">
        <v>2123</v>
      </c>
      <c r="D1020" s="78" t="s">
        <v>2122</v>
      </c>
      <c r="E1020" s="66">
        <v>418</v>
      </c>
      <c r="F1020" s="67">
        <v>452</v>
      </c>
      <c r="G1020" s="86">
        <v>506</v>
      </c>
      <c r="H1020" s="72"/>
      <c r="J1020" s="69"/>
      <c r="K1020" s="69"/>
      <c r="L1020" s="69"/>
      <c r="M1020" s="69"/>
      <c r="N1020" s="69"/>
      <c r="O1020" s="71">
        <v>403</v>
      </c>
      <c r="Q1020" s="88" t="s">
        <v>2122</v>
      </c>
      <c r="R1020" s="89">
        <v>8718.7042317027481</v>
      </c>
      <c r="S1020" s="89">
        <v>20348.216172576358</v>
      </c>
      <c r="T1020" s="89">
        <f t="shared" si="24"/>
        <v>29066.920404279106</v>
      </c>
      <c r="X1020" s="28" t="s">
        <v>2122</v>
      </c>
      <c r="Y1020" s="28">
        <v>403</v>
      </c>
    </row>
    <row r="1021" spans="1:25" ht="15" x14ac:dyDescent="0.25">
      <c r="A1021" s="78" t="s">
        <v>189</v>
      </c>
      <c r="B1021" s="78" t="s">
        <v>2099</v>
      </c>
      <c r="C1021" s="78" t="s">
        <v>2125</v>
      </c>
      <c r="D1021" s="78" t="s">
        <v>2124</v>
      </c>
      <c r="E1021" s="66">
        <v>80</v>
      </c>
      <c r="F1021" s="67">
        <v>87</v>
      </c>
      <c r="G1021" s="86">
        <v>103</v>
      </c>
      <c r="H1021" s="72"/>
      <c r="J1021" s="69"/>
      <c r="K1021" s="69"/>
      <c r="L1021" s="69"/>
      <c r="M1021" s="69"/>
      <c r="N1021" s="69"/>
      <c r="O1021" s="71">
        <v>77</v>
      </c>
      <c r="Q1021" s="88" t="s">
        <v>2124</v>
      </c>
      <c r="R1021" s="89">
        <v>1693.6065869962183</v>
      </c>
      <c r="S1021" s="89">
        <v>3549.202194994652</v>
      </c>
      <c r="T1021" s="89">
        <f t="shared" si="24"/>
        <v>5242.8087819908706</v>
      </c>
      <c r="X1021" s="28" t="s">
        <v>2124</v>
      </c>
      <c r="Y1021" s="28">
        <v>77</v>
      </c>
    </row>
    <row r="1022" spans="1:25" ht="15" x14ac:dyDescent="0.25">
      <c r="A1022" s="78" t="s">
        <v>189</v>
      </c>
      <c r="B1022" s="78" t="s">
        <v>2099</v>
      </c>
      <c r="C1022" s="78" t="s">
        <v>2127</v>
      </c>
      <c r="D1022" s="78" t="s">
        <v>2126</v>
      </c>
      <c r="E1022" s="66">
        <v>57</v>
      </c>
      <c r="F1022" s="67">
        <v>66</v>
      </c>
      <c r="G1022" s="86">
        <v>84</v>
      </c>
      <c r="H1022" s="72"/>
      <c r="J1022" s="69"/>
      <c r="K1022" s="69"/>
      <c r="L1022" s="69"/>
      <c r="M1022" s="69"/>
      <c r="N1022" s="69"/>
      <c r="O1022" s="71">
        <v>55</v>
      </c>
      <c r="Q1022" s="88" t="s">
        <v>2126</v>
      </c>
      <c r="R1022" s="89">
        <v>1838.8364053922662</v>
      </c>
      <c r="S1022" s="89">
        <v>2636.0032974869246</v>
      </c>
      <c r="T1022" s="89">
        <f t="shared" si="24"/>
        <v>4474.8397028791906</v>
      </c>
      <c r="X1022" s="28" t="s">
        <v>2126</v>
      </c>
      <c r="Y1022" s="28">
        <v>55</v>
      </c>
    </row>
    <row r="1023" spans="1:25" ht="15" x14ac:dyDescent="0.25">
      <c r="A1023" s="78" t="s">
        <v>189</v>
      </c>
      <c r="B1023" s="78" t="s">
        <v>2099</v>
      </c>
      <c r="C1023" s="78" t="s">
        <v>2129</v>
      </c>
      <c r="D1023" s="78" t="s">
        <v>2128</v>
      </c>
      <c r="E1023" s="66">
        <v>548</v>
      </c>
      <c r="F1023" s="67">
        <v>577</v>
      </c>
      <c r="G1023" s="86">
        <v>629</v>
      </c>
      <c r="H1023" s="72"/>
      <c r="J1023" s="69"/>
      <c r="K1023" s="69"/>
      <c r="L1023" s="69"/>
      <c r="M1023" s="69"/>
      <c r="N1023" s="69"/>
      <c r="O1023" s="71">
        <v>448</v>
      </c>
      <c r="Q1023" s="88" t="s">
        <v>2128</v>
      </c>
      <c r="R1023" s="89">
        <v>14405.535928708323</v>
      </c>
      <c r="S1023" s="89">
        <v>24728.550644523963</v>
      </c>
      <c r="T1023" s="89">
        <f t="shared" si="24"/>
        <v>39134.086573232285</v>
      </c>
      <c r="X1023" s="28" t="s">
        <v>2128</v>
      </c>
      <c r="Y1023" s="28">
        <v>448</v>
      </c>
    </row>
    <row r="1024" spans="1:25" ht="15" x14ac:dyDescent="0.25">
      <c r="A1024" s="78" t="s">
        <v>189</v>
      </c>
      <c r="B1024" s="78" t="s">
        <v>2099</v>
      </c>
      <c r="C1024" s="78" t="s">
        <v>2131</v>
      </c>
      <c r="D1024" s="78" t="s">
        <v>2130</v>
      </c>
      <c r="E1024" s="66">
        <v>135</v>
      </c>
      <c r="F1024" s="67">
        <v>153</v>
      </c>
      <c r="G1024" s="86">
        <v>175</v>
      </c>
      <c r="H1024" s="72"/>
      <c r="J1024" s="69"/>
      <c r="K1024" s="69"/>
      <c r="L1024" s="69"/>
      <c r="M1024" s="69"/>
      <c r="N1024" s="69"/>
      <c r="O1024" s="71">
        <v>80</v>
      </c>
      <c r="Q1024" s="88" t="s">
        <v>2130</v>
      </c>
      <c r="R1024" s="89">
        <v>2237.8591158022691</v>
      </c>
      <c r="S1024" s="89">
        <v>3471.4274227213309</v>
      </c>
      <c r="T1024" s="89">
        <f t="shared" si="24"/>
        <v>5709.2865385236</v>
      </c>
      <c r="X1024" s="28" t="s">
        <v>2130</v>
      </c>
      <c r="Y1024" s="28">
        <v>80</v>
      </c>
    </row>
    <row r="1025" spans="1:25" ht="15" x14ac:dyDescent="0.25">
      <c r="A1025" s="78" t="s">
        <v>189</v>
      </c>
      <c r="B1025" s="78" t="s">
        <v>2099</v>
      </c>
      <c r="C1025" s="78" t="s">
        <v>2133</v>
      </c>
      <c r="D1025" s="78" t="s">
        <v>2132</v>
      </c>
      <c r="E1025" s="66">
        <v>677</v>
      </c>
      <c r="F1025" s="67">
        <v>706</v>
      </c>
      <c r="G1025" s="86">
        <v>771</v>
      </c>
      <c r="H1025" s="72"/>
      <c r="J1025" s="69"/>
      <c r="K1025" s="69"/>
      <c r="L1025" s="69"/>
      <c r="M1025" s="69"/>
      <c r="N1025" s="69"/>
      <c r="O1025" s="71">
        <v>477</v>
      </c>
      <c r="Q1025" s="88" t="s">
        <v>2132</v>
      </c>
      <c r="R1025" s="89">
        <v>16176.148231389896</v>
      </c>
      <c r="S1025" s="89">
        <v>24945.798685205224</v>
      </c>
      <c r="T1025" s="89">
        <f t="shared" si="24"/>
        <v>41121.946916595116</v>
      </c>
      <c r="X1025" s="28" t="s">
        <v>2132</v>
      </c>
      <c r="Y1025" s="28">
        <v>477</v>
      </c>
    </row>
    <row r="1026" spans="1:25" ht="15" x14ac:dyDescent="0.25">
      <c r="A1026" s="78" t="s">
        <v>189</v>
      </c>
      <c r="B1026" s="78" t="s">
        <v>2099</v>
      </c>
      <c r="C1026" s="78" t="s">
        <v>2135</v>
      </c>
      <c r="D1026" s="78" t="s">
        <v>2134</v>
      </c>
      <c r="E1026" s="66">
        <v>183</v>
      </c>
      <c r="F1026" s="67">
        <v>202</v>
      </c>
      <c r="G1026" s="86">
        <v>220</v>
      </c>
      <c r="H1026" s="72"/>
      <c r="J1026" s="69"/>
      <c r="K1026" s="69"/>
      <c r="L1026" s="69"/>
      <c r="M1026" s="69"/>
      <c r="N1026" s="69"/>
      <c r="O1026" s="71">
        <v>174</v>
      </c>
      <c r="Q1026" s="88" t="s">
        <v>2134</v>
      </c>
      <c r="R1026" s="89">
        <v>5153.3287245706979</v>
      </c>
      <c r="S1026" s="89">
        <v>9856.9349310358812</v>
      </c>
      <c r="T1026" s="89">
        <f t="shared" si="24"/>
        <v>15010.263655606579</v>
      </c>
      <c r="X1026" s="28" t="s">
        <v>2134</v>
      </c>
      <c r="Y1026" s="28">
        <v>174</v>
      </c>
    </row>
    <row r="1027" spans="1:25" ht="15" x14ac:dyDescent="0.25">
      <c r="A1027" s="78" t="s">
        <v>189</v>
      </c>
      <c r="B1027" s="78" t="s">
        <v>2099</v>
      </c>
      <c r="C1027" s="78" t="s">
        <v>2137</v>
      </c>
      <c r="D1027" s="78" t="s">
        <v>2136</v>
      </c>
      <c r="E1027" s="66">
        <v>317</v>
      </c>
      <c r="F1027" s="67">
        <v>343</v>
      </c>
      <c r="G1027" s="86">
        <v>370</v>
      </c>
      <c r="H1027" s="72"/>
      <c r="J1027" s="69"/>
      <c r="K1027" s="69"/>
      <c r="L1027" s="69"/>
      <c r="M1027" s="69"/>
      <c r="N1027" s="69"/>
      <c r="O1027" s="71">
        <v>266</v>
      </c>
      <c r="Q1027" s="88" t="s">
        <v>2136</v>
      </c>
      <c r="R1027" s="89">
        <v>8353.5250607913513</v>
      </c>
      <c r="S1027" s="89">
        <v>14386.746670713459</v>
      </c>
      <c r="T1027" s="89">
        <f t="shared" ref="T1027:T1090" si="25">R1027+S1027</f>
        <v>22740.27173150481</v>
      </c>
      <c r="X1027" s="28" t="s">
        <v>2136</v>
      </c>
      <c r="Y1027" s="28">
        <v>266</v>
      </c>
    </row>
    <row r="1028" spans="1:25" ht="15" x14ac:dyDescent="0.25">
      <c r="A1028" s="78" t="s">
        <v>189</v>
      </c>
      <c r="B1028" s="78" t="s">
        <v>2099</v>
      </c>
      <c r="C1028" s="78" t="s">
        <v>2139</v>
      </c>
      <c r="D1028" s="78" t="s">
        <v>2138</v>
      </c>
      <c r="E1028" s="66">
        <v>1460</v>
      </c>
      <c r="F1028" s="67">
        <v>1470</v>
      </c>
      <c r="G1028" s="86">
        <v>1581</v>
      </c>
      <c r="H1028" s="72"/>
      <c r="J1028" s="69"/>
      <c r="K1028" s="69"/>
      <c r="L1028" s="69"/>
      <c r="M1028" s="69"/>
      <c r="N1028" s="69"/>
      <c r="O1028" s="71">
        <v>1276</v>
      </c>
      <c r="Q1028" s="88" t="s">
        <v>2138</v>
      </c>
      <c r="R1028" s="89">
        <v>30713.462388700038</v>
      </c>
      <c r="S1028" s="89">
        <v>74769.324936822944</v>
      </c>
      <c r="T1028" s="89">
        <f t="shared" si="25"/>
        <v>105482.78732552298</v>
      </c>
      <c r="X1028" s="28" t="s">
        <v>2138</v>
      </c>
      <c r="Y1028" s="28">
        <v>1276</v>
      </c>
    </row>
    <row r="1029" spans="1:25" ht="15" x14ac:dyDescent="0.25">
      <c r="A1029" s="78" t="s">
        <v>189</v>
      </c>
      <c r="B1029" s="78" t="s">
        <v>2099</v>
      </c>
      <c r="C1029" s="78" t="s">
        <v>2141</v>
      </c>
      <c r="D1029" s="78" t="s">
        <v>2140</v>
      </c>
      <c r="E1029" s="66">
        <v>111</v>
      </c>
      <c r="F1029" s="67">
        <v>117</v>
      </c>
      <c r="G1029" s="86">
        <v>126</v>
      </c>
      <c r="H1029" s="72"/>
      <c r="J1029" s="69"/>
      <c r="K1029" s="69"/>
      <c r="L1029" s="69"/>
      <c r="M1029" s="69"/>
      <c r="N1029" s="69"/>
      <c r="O1029" s="71">
        <v>111</v>
      </c>
      <c r="Q1029" s="88" t="s">
        <v>2140</v>
      </c>
      <c r="R1029" s="89">
        <v>2859.2257768428767</v>
      </c>
      <c r="S1029" s="89">
        <v>6785.9989738895665</v>
      </c>
      <c r="T1029" s="89">
        <f t="shared" si="25"/>
        <v>9645.2247507324428</v>
      </c>
      <c r="X1029" s="28" t="s">
        <v>2140</v>
      </c>
      <c r="Y1029" s="28">
        <v>111</v>
      </c>
    </row>
    <row r="1030" spans="1:25" ht="15" x14ac:dyDescent="0.25">
      <c r="A1030" s="78" t="s">
        <v>189</v>
      </c>
      <c r="B1030" s="78" t="s">
        <v>2099</v>
      </c>
      <c r="C1030" s="78" t="s">
        <v>289</v>
      </c>
      <c r="D1030" s="78" t="s">
        <v>2142</v>
      </c>
      <c r="E1030" s="66">
        <v>350</v>
      </c>
      <c r="F1030" s="67">
        <v>355</v>
      </c>
      <c r="G1030" s="86">
        <v>364</v>
      </c>
      <c r="H1030" s="72"/>
      <c r="J1030" s="69"/>
      <c r="K1030" s="69"/>
      <c r="L1030" s="69"/>
      <c r="M1030" s="69"/>
      <c r="N1030" s="69"/>
      <c r="O1030" s="71">
        <v>271</v>
      </c>
      <c r="Q1030" s="88" t="s">
        <v>2142</v>
      </c>
      <c r="R1030" s="89">
        <v>8683.5602398081446</v>
      </c>
      <c r="S1030" s="89">
        <v>14764.061763225445</v>
      </c>
      <c r="T1030" s="89">
        <f t="shared" si="25"/>
        <v>23447.62200303359</v>
      </c>
      <c r="X1030" s="28" t="s">
        <v>2142</v>
      </c>
      <c r="Y1030" s="28">
        <v>271</v>
      </c>
    </row>
    <row r="1031" spans="1:25" ht="15" x14ac:dyDescent="0.25">
      <c r="A1031" s="78" t="s">
        <v>189</v>
      </c>
      <c r="B1031" s="78" t="s">
        <v>2099</v>
      </c>
      <c r="C1031" s="78" t="s">
        <v>639</v>
      </c>
      <c r="D1031" s="78" t="s">
        <v>2143</v>
      </c>
      <c r="E1031" s="66">
        <v>100</v>
      </c>
      <c r="F1031" s="67">
        <v>116</v>
      </c>
      <c r="G1031" s="86">
        <v>128</v>
      </c>
      <c r="H1031" s="72"/>
      <c r="J1031" s="69"/>
      <c r="K1031" s="69"/>
      <c r="L1031" s="69"/>
      <c r="M1031" s="69"/>
      <c r="N1031" s="69"/>
      <c r="O1031" s="71">
        <v>89</v>
      </c>
      <c r="Q1031" s="88" t="s">
        <v>2143</v>
      </c>
      <c r="R1031" s="89">
        <v>3367.8526479368848</v>
      </c>
      <c r="S1031" s="89">
        <v>4864.470227403719</v>
      </c>
      <c r="T1031" s="89">
        <f t="shared" si="25"/>
        <v>8232.3228753406038</v>
      </c>
      <c r="X1031" s="28" t="s">
        <v>2143</v>
      </c>
      <c r="Y1031" s="28">
        <v>89</v>
      </c>
    </row>
    <row r="1032" spans="1:25" ht="15" x14ac:dyDescent="0.25">
      <c r="A1032" s="78" t="s">
        <v>189</v>
      </c>
      <c r="B1032" s="78" t="s">
        <v>2099</v>
      </c>
      <c r="C1032" s="78" t="s">
        <v>2145</v>
      </c>
      <c r="D1032" s="78" t="s">
        <v>2144</v>
      </c>
      <c r="E1032" s="66">
        <v>128</v>
      </c>
      <c r="F1032" s="67">
        <v>136</v>
      </c>
      <c r="G1032" s="86">
        <v>133</v>
      </c>
      <c r="H1032" s="72"/>
      <c r="J1032" s="69"/>
      <c r="K1032" s="69"/>
      <c r="L1032" s="69"/>
      <c r="M1032" s="69"/>
      <c r="N1032" s="69"/>
      <c r="O1032" s="71">
        <v>96</v>
      </c>
      <c r="Q1032" s="88" t="s">
        <v>2144</v>
      </c>
      <c r="R1032" s="89">
        <v>3058.2261400577481</v>
      </c>
      <c r="S1032" s="89">
        <v>4991.8744573277818</v>
      </c>
      <c r="T1032" s="89">
        <f t="shared" si="25"/>
        <v>8050.1005973855299</v>
      </c>
      <c r="X1032" s="28" t="s">
        <v>2144</v>
      </c>
      <c r="Y1032" s="28">
        <v>96</v>
      </c>
    </row>
    <row r="1033" spans="1:25" ht="15" x14ac:dyDescent="0.25">
      <c r="A1033" s="78" t="s">
        <v>189</v>
      </c>
      <c r="B1033" s="78" t="s">
        <v>2099</v>
      </c>
      <c r="C1033" s="78" t="s">
        <v>2147</v>
      </c>
      <c r="D1033" s="78" t="s">
        <v>2146</v>
      </c>
      <c r="E1033" s="66">
        <v>2976</v>
      </c>
      <c r="F1033" s="67">
        <v>3407</v>
      </c>
      <c r="G1033" s="86">
        <v>3720</v>
      </c>
      <c r="H1033" s="72"/>
      <c r="J1033" s="69"/>
      <c r="K1033" s="69"/>
      <c r="L1033" s="69"/>
      <c r="M1033" s="69"/>
      <c r="N1033" s="69"/>
      <c r="O1033" s="71">
        <v>2534</v>
      </c>
      <c r="Q1033" s="88" t="s">
        <v>2146</v>
      </c>
      <c r="R1033" s="89">
        <v>102868.14527837104</v>
      </c>
      <c r="S1033" s="89">
        <v>154732.99320158624</v>
      </c>
      <c r="T1033" s="89">
        <f t="shared" si="25"/>
        <v>257601.1384799573</v>
      </c>
      <c r="X1033" s="28" t="s">
        <v>2146</v>
      </c>
      <c r="Y1033" s="28">
        <v>2534</v>
      </c>
    </row>
    <row r="1034" spans="1:25" ht="15" x14ac:dyDescent="0.25">
      <c r="A1034" s="78" t="s">
        <v>189</v>
      </c>
      <c r="B1034" s="78" t="s">
        <v>2099</v>
      </c>
      <c r="C1034" s="78" t="s">
        <v>2149</v>
      </c>
      <c r="D1034" s="78" t="s">
        <v>2148</v>
      </c>
      <c r="E1034" s="66">
        <v>525</v>
      </c>
      <c r="F1034" s="67">
        <v>599</v>
      </c>
      <c r="G1034" s="86">
        <v>604</v>
      </c>
      <c r="H1034" s="72"/>
      <c r="J1034" s="69"/>
      <c r="K1034" s="69"/>
      <c r="L1034" s="69"/>
      <c r="M1034" s="69"/>
      <c r="N1034" s="69"/>
      <c r="O1034" s="71">
        <v>425</v>
      </c>
      <c r="Q1034" s="88" t="s">
        <v>2148</v>
      </c>
      <c r="R1034" s="89">
        <v>12009.09538106551</v>
      </c>
      <c r="S1034" s="89">
        <v>20498.316570306844</v>
      </c>
      <c r="T1034" s="89">
        <f t="shared" si="25"/>
        <v>32507.411951372356</v>
      </c>
      <c r="X1034" s="28" t="s">
        <v>2148</v>
      </c>
      <c r="Y1034" s="28">
        <v>425</v>
      </c>
    </row>
    <row r="1035" spans="1:25" ht="15" x14ac:dyDescent="0.25">
      <c r="A1035" s="78" t="s">
        <v>189</v>
      </c>
      <c r="B1035" s="78" t="s">
        <v>2099</v>
      </c>
      <c r="C1035" s="78" t="s">
        <v>1545</v>
      </c>
      <c r="D1035" s="78" t="s">
        <v>2150</v>
      </c>
      <c r="E1035" s="66">
        <v>188</v>
      </c>
      <c r="F1035" s="67">
        <v>199</v>
      </c>
      <c r="G1035" s="86">
        <v>222</v>
      </c>
      <c r="H1035" s="72"/>
      <c r="J1035" s="69"/>
      <c r="K1035" s="69"/>
      <c r="L1035" s="69"/>
      <c r="M1035" s="69"/>
      <c r="N1035" s="69"/>
      <c r="O1035" s="71">
        <v>124</v>
      </c>
      <c r="Q1035" s="88" t="s">
        <v>2150</v>
      </c>
      <c r="R1035" s="89">
        <v>3405.9603456542632</v>
      </c>
      <c r="S1035" s="89">
        <v>6455.6525347901243</v>
      </c>
      <c r="T1035" s="89">
        <f t="shared" si="25"/>
        <v>9861.612880444387</v>
      </c>
      <c r="X1035" s="28" t="s">
        <v>2150</v>
      </c>
      <c r="Y1035" s="28">
        <v>124</v>
      </c>
    </row>
    <row r="1036" spans="1:25" ht="15" x14ac:dyDescent="0.25">
      <c r="A1036" s="78" t="s">
        <v>189</v>
      </c>
      <c r="B1036" s="78" t="s">
        <v>2099</v>
      </c>
      <c r="C1036" s="78" t="s">
        <v>2152</v>
      </c>
      <c r="D1036" s="78" t="s">
        <v>2151</v>
      </c>
      <c r="E1036" s="66">
        <v>161</v>
      </c>
      <c r="F1036" s="67">
        <v>170</v>
      </c>
      <c r="G1036" s="86">
        <v>191</v>
      </c>
      <c r="H1036" s="72"/>
      <c r="J1036" s="69"/>
      <c r="K1036" s="69"/>
      <c r="L1036" s="69"/>
      <c r="M1036" s="69"/>
      <c r="N1036" s="69"/>
      <c r="O1036" s="71">
        <v>127</v>
      </c>
      <c r="Q1036" s="88" t="s">
        <v>2151</v>
      </c>
      <c r="R1036" s="89">
        <v>3618.8062811632371</v>
      </c>
      <c r="S1036" s="89">
        <v>6438.2699316449707</v>
      </c>
      <c r="T1036" s="89">
        <f t="shared" si="25"/>
        <v>10057.076212808208</v>
      </c>
      <c r="X1036" s="28" t="s">
        <v>2151</v>
      </c>
      <c r="Y1036" s="28">
        <v>127</v>
      </c>
    </row>
    <row r="1037" spans="1:25" ht="15" x14ac:dyDescent="0.25">
      <c r="A1037" s="78" t="s">
        <v>189</v>
      </c>
      <c r="B1037" s="78" t="s">
        <v>2099</v>
      </c>
      <c r="C1037" s="78" t="s">
        <v>2154</v>
      </c>
      <c r="D1037" s="78" t="s">
        <v>2153</v>
      </c>
      <c r="E1037" s="66">
        <v>323</v>
      </c>
      <c r="F1037" s="67">
        <v>331</v>
      </c>
      <c r="G1037" s="86">
        <v>374</v>
      </c>
      <c r="H1037" s="72"/>
      <c r="J1037" s="69"/>
      <c r="K1037" s="69"/>
      <c r="L1037" s="69"/>
      <c r="M1037" s="69"/>
      <c r="N1037" s="69"/>
      <c r="O1037" s="71">
        <v>278</v>
      </c>
      <c r="Q1037" s="88" t="s">
        <v>2153</v>
      </c>
      <c r="R1037" s="89">
        <v>10031.496053118917</v>
      </c>
      <c r="S1037" s="89">
        <v>15610.07866628941</v>
      </c>
      <c r="T1037" s="89">
        <f t="shared" si="25"/>
        <v>25641.574719408327</v>
      </c>
      <c r="X1037" s="28" t="s">
        <v>2153</v>
      </c>
      <c r="Y1037" s="28">
        <v>278</v>
      </c>
    </row>
    <row r="1038" spans="1:25" ht="15" x14ac:dyDescent="0.25">
      <c r="A1038" s="78" t="s">
        <v>189</v>
      </c>
      <c r="B1038" s="78" t="s">
        <v>2099</v>
      </c>
      <c r="C1038" s="78" t="s">
        <v>349</v>
      </c>
      <c r="D1038" s="78" t="s">
        <v>2155</v>
      </c>
      <c r="E1038" s="66">
        <v>115</v>
      </c>
      <c r="F1038" s="67">
        <v>133</v>
      </c>
      <c r="G1038" s="86">
        <v>150</v>
      </c>
      <c r="H1038" s="72"/>
      <c r="J1038" s="69"/>
      <c r="K1038" s="69"/>
      <c r="L1038" s="69"/>
      <c r="M1038" s="69"/>
      <c r="N1038" s="69"/>
      <c r="O1038" s="71">
        <v>136</v>
      </c>
      <c r="Q1038" s="88" t="s">
        <v>2155</v>
      </c>
      <c r="R1038" s="89">
        <v>2779.1491320864716</v>
      </c>
      <c r="S1038" s="89">
        <v>7362.2699430982266</v>
      </c>
      <c r="T1038" s="89">
        <f t="shared" si="25"/>
        <v>10141.419075184698</v>
      </c>
      <c r="X1038" s="28" t="s">
        <v>2155</v>
      </c>
      <c r="Y1038" s="28">
        <v>136</v>
      </c>
    </row>
    <row r="1039" spans="1:25" ht="15" x14ac:dyDescent="0.25">
      <c r="A1039" s="78" t="s">
        <v>189</v>
      </c>
      <c r="B1039" s="78" t="s">
        <v>2099</v>
      </c>
      <c r="C1039" s="78" t="s">
        <v>2157</v>
      </c>
      <c r="D1039" s="78" t="s">
        <v>2156</v>
      </c>
      <c r="E1039" s="66">
        <v>380</v>
      </c>
      <c r="F1039" s="67">
        <v>384</v>
      </c>
      <c r="G1039" s="86">
        <v>411</v>
      </c>
      <c r="H1039" s="72"/>
      <c r="J1039" s="69"/>
      <c r="K1039" s="69"/>
      <c r="L1039" s="69"/>
      <c r="M1039" s="69"/>
      <c r="N1039" s="69"/>
      <c r="O1039" s="71">
        <v>302</v>
      </c>
      <c r="Q1039" s="88" t="s">
        <v>2156</v>
      </c>
      <c r="R1039" s="89">
        <v>12175.956630887331</v>
      </c>
      <c r="S1039" s="89">
        <v>17198.841916070487</v>
      </c>
      <c r="T1039" s="89">
        <f t="shared" si="25"/>
        <v>29374.79854695782</v>
      </c>
      <c r="X1039" s="28" t="s">
        <v>2156</v>
      </c>
      <c r="Y1039" s="28">
        <v>302</v>
      </c>
    </row>
    <row r="1040" spans="1:25" ht="15" x14ac:dyDescent="0.25">
      <c r="A1040" s="78" t="s">
        <v>189</v>
      </c>
      <c r="B1040" s="78" t="s">
        <v>2099</v>
      </c>
      <c r="C1040" s="78" t="s">
        <v>2159</v>
      </c>
      <c r="D1040" s="78" t="s">
        <v>2158</v>
      </c>
      <c r="E1040" s="66">
        <v>120</v>
      </c>
      <c r="F1040" s="67">
        <v>145</v>
      </c>
      <c r="G1040" s="86">
        <v>162</v>
      </c>
      <c r="H1040" s="72"/>
      <c r="J1040" s="69"/>
      <c r="K1040" s="69"/>
      <c r="L1040" s="69"/>
      <c r="M1040" s="69"/>
      <c r="N1040" s="69"/>
      <c r="O1040" s="71">
        <v>127</v>
      </c>
      <c r="Q1040" s="88" t="s">
        <v>2158</v>
      </c>
      <c r="R1040" s="89">
        <v>3727.4410295705202</v>
      </c>
      <c r="S1040" s="89">
        <v>5871.0201782721615</v>
      </c>
      <c r="T1040" s="89">
        <f t="shared" si="25"/>
        <v>9598.4612078426817</v>
      </c>
      <c r="X1040" s="28" t="s">
        <v>2158</v>
      </c>
      <c r="Y1040" s="28">
        <v>127</v>
      </c>
    </row>
    <row r="1041" spans="1:25" ht="15" x14ac:dyDescent="0.25">
      <c r="A1041" s="78" t="s">
        <v>189</v>
      </c>
      <c r="B1041" s="78" t="s">
        <v>2099</v>
      </c>
      <c r="C1041" s="78" t="s">
        <v>2161</v>
      </c>
      <c r="D1041" s="78" t="s">
        <v>2160</v>
      </c>
      <c r="E1041" s="66">
        <v>188</v>
      </c>
      <c r="F1041" s="67">
        <v>236</v>
      </c>
      <c r="G1041" s="86">
        <v>236</v>
      </c>
      <c r="H1041" s="72"/>
      <c r="J1041" s="69"/>
      <c r="K1041" s="69"/>
      <c r="L1041" s="69"/>
      <c r="M1041" s="69"/>
      <c r="N1041" s="69"/>
      <c r="O1041" s="71">
        <v>166</v>
      </c>
      <c r="Q1041" s="88" t="s">
        <v>2160</v>
      </c>
      <c r="R1041" s="89">
        <v>4245.6108334456603</v>
      </c>
      <c r="S1041" s="89">
        <v>7731.4849485832683</v>
      </c>
      <c r="T1041" s="89">
        <f t="shared" si="25"/>
        <v>11977.09578202893</v>
      </c>
      <c r="X1041" s="28" t="s">
        <v>2160</v>
      </c>
      <c r="Y1041" s="28">
        <v>166</v>
      </c>
    </row>
    <row r="1042" spans="1:25" ht="15" x14ac:dyDescent="0.25">
      <c r="A1042" s="78" t="s">
        <v>189</v>
      </c>
      <c r="B1042" s="78" t="s">
        <v>2099</v>
      </c>
      <c r="C1042" s="78" t="s">
        <v>2163</v>
      </c>
      <c r="D1042" s="78" t="s">
        <v>2162</v>
      </c>
      <c r="E1042" s="66">
        <v>2076</v>
      </c>
      <c r="F1042" s="67">
        <v>2130</v>
      </c>
      <c r="G1042" s="86">
        <v>2554</v>
      </c>
      <c r="H1042" s="72"/>
      <c r="J1042" s="69"/>
      <c r="K1042" s="69"/>
      <c r="L1042" s="69"/>
      <c r="M1042" s="69"/>
      <c r="N1042" s="69"/>
      <c r="O1042" s="71">
        <v>1684</v>
      </c>
      <c r="Q1042" s="88" t="s">
        <v>2162</v>
      </c>
      <c r="R1042" s="89">
        <v>64443.597341940826</v>
      </c>
      <c r="S1042" s="89">
        <v>94801.266210427348</v>
      </c>
      <c r="T1042" s="89">
        <f t="shared" si="25"/>
        <v>159244.86355236819</v>
      </c>
      <c r="X1042" s="28" t="s">
        <v>2162</v>
      </c>
      <c r="Y1042" s="28">
        <v>1684</v>
      </c>
    </row>
    <row r="1043" spans="1:25" ht="15" x14ac:dyDescent="0.25">
      <c r="A1043" s="78" t="s">
        <v>189</v>
      </c>
      <c r="B1043" s="78" t="s">
        <v>2099</v>
      </c>
      <c r="C1043" s="78" t="s">
        <v>2165</v>
      </c>
      <c r="D1043" s="78" t="s">
        <v>2164</v>
      </c>
      <c r="E1043" s="66">
        <v>35</v>
      </c>
      <c r="F1043" s="67">
        <v>36</v>
      </c>
      <c r="G1043" s="86">
        <v>46</v>
      </c>
      <c r="H1043" s="72"/>
      <c r="J1043" s="69"/>
      <c r="K1043" s="69"/>
      <c r="L1043" s="69"/>
      <c r="M1043" s="69"/>
      <c r="N1043" s="69"/>
      <c r="O1043" s="71">
        <v>42</v>
      </c>
      <c r="Q1043" s="88" t="s">
        <v>2164</v>
      </c>
      <c r="R1043" s="89">
        <v>998.23745431075304</v>
      </c>
      <c r="S1043" s="89">
        <v>2235.989453990248</v>
      </c>
      <c r="T1043" s="89">
        <f t="shared" si="25"/>
        <v>3234.226908301001</v>
      </c>
      <c r="X1043" s="28" t="s">
        <v>2164</v>
      </c>
      <c r="Y1043" s="28">
        <v>42</v>
      </c>
    </row>
    <row r="1044" spans="1:25" ht="15" x14ac:dyDescent="0.25">
      <c r="A1044" s="78" t="s">
        <v>189</v>
      </c>
      <c r="B1044" s="78" t="s">
        <v>2099</v>
      </c>
      <c r="C1044" s="78" t="s">
        <v>2167</v>
      </c>
      <c r="D1044" s="78" t="s">
        <v>2166</v>
      </c>
      <c r="E1044" s="66">
        <v>69</v>
      </c>
      <c r="F1044" s="67">
        <v>85</v>
      </c>
      <c r="G1044" s="86">
        <v>96</v>
      </c>
      <c r="H1044" s="72"/>
      <c r="J1044" s="69"/>
      <c r="K1044" s="69"/>
      <c r="L1044" s="69"/>
      <c r="M1044" s="69"/>
      <c r="N1044" s="69"/>
      <c r="O1044" s="71">
        <v>55</v>
      </c>
      <c r="Q1044" s="88" t="s">
        <v>2166</v>
      </c>
      <c r="R1044" s="89">
        <v>2026.6000388449606</v>
      </c>
      <c r="S1044" s="89">
        <v>2868.7652597474421</v>
      </c>
      <c r="T1044" s="89">
        <f t="shared" si="25"/>
        <v>4895.3652985924027</v>
      </c>
      <c r="X1044" s="28" t="s">
        <v>2166</v>
      </c>
      <c r="Y1044" s="28">
        <v>55</v>
      </c>
    </row>
    <row r="1045" spans="1:25" ht="15" x14ac:dyDescent="0.25">
      <c r="A1045" s="78" t="s">
        <v>189</v>
      </c>
      <c r="B1045" s="78" t="s">
        <v>2099</v>
      </c>
      <c r="C1045" s="78" t="s">
        <v>2169</v>
      </c>
      <c r="D1045" s="78" t="s">
        <v>2168</v>
      </c>
      <c r="E1045" s="66">
        <v>111</v>
      </c>
      <c r="F1045" s="67">
        <v>119</v>
      </c>
      <c r="G1045" s="86">
        <v>115</v>
      </c>
      <c r="H1045" s="72"/>
      <c r="J1045" s="69"/>
      <c r="K1045" s="69"/>
      <c r="L1045" s="69"/>
      <c r="M1045" s="69"/>
      <c r="N1045" s="69"/>
      <c r="O1045" s="71">
        <v>97</v>
      </c>
      <c r="Q1045" s="88" t="s">
        <v>2168</v>
      </c>
      <c r="R1045" s="89">
        <v>2314.9958148669348</v>
      </c>
      <c r="S1045" s="89">
        <v>5418.3617020276351</v>
      </c>
      <c r="T1045" s="89">
        <f t="shared" si="25"/>
        <v>7733.3575168945699</v>
      </c>
      <c r="X1045" s="28" t="s">
        <v>2168</v>
      </c>
      <c r="Y1045" s="28">
        <v>97</v>
      </c>
    </row>
    <row r="1046" spans="1:25" ht="15" x14ac:dyDescent="0.25">
      <c r="A1046" s="78" t="s">
        <v>189</v>
      </c>
      <c r="B1046" s="78" t="s">
        <v>2099</v>
      </c>
      <c r="C1046" s="78" t="s">
        <v>2171</v>
      </c>
      <c r="D1046" s="78" t="s">
        <v>2170</v>
      </c>
      <c r="E1046" s="66">
        <v>154</v>
      </c>
      <c r="F1046" s="67">
        <v>160</v>
      </c>
      <c r="G1046" s="86">
        <v>164</v>
      </c>
      <c r="H1046" s="72"/>
      <c r="J1046" s="69"/>
      <c r="K1046" s="69"/>
      <c r="L1046" s="69"/>
      <c r="M1046" s="69"/>
      <c r="N1046" s="69"/>
      <c r="O1046" s="71">
        <v>126</v>
      </c>
      <c r="Q1046" s="88" t="s">
        <v>2170</v>
      </c>
      <c r="R1046" s="89">
        <v>3436.3917963335339</v>
      </c>
      <c r="S1046" s="89">
        <v>6935.5964409750459</v>
      </c>
      <c r="T1046" s="89">
        <f t="shared" si="25"/>
        <v>10371.98823730858</v>
      </c>
      <c r="X1046" s="28" t="s">
        <v>2170</v>
      </c>
      <c r="Y1046" s="28">
        <v>126</v>
      </c>
    </row>
    <row r="1047" spans="1:25" ht="15" x14ac:dyDescent="0.25">
      <c r="A1047" s="78" t="s">
        <v>189</v>
      </c>
      <c r="B1047" s="78" t="s">
        <v>2099</v>
      </c>
      <c r="C1047" s="78" t="s">
        <v>2173</v>
      </c>
      <c r="D1047" s="78" t="s">
        <v>2172</v>
      </c>
      <c r="E1047" s="66">
        <v>1104</v>
      </c>
      <c r="F1047" s="67">
        <v>1121</v>
      </c>
      <c r="G1047" s="86">
        <v>1213</v>
      </c>
      <c r="H1047" s="72"/>
      <c r="J1047" s="69"/>
      <c r="K1047" s="69"/>
      <c r="L1047" s="69"/>
      <c r="M1047" s="69"/>
      <c r="N1047" s="69"/>
      <c r="O1047" s="71">
        <v>868</v>
      </c>
      <c r="Q1047" s="88" t="s">
        <v>2172</v>
      </c>
      <c r="R1047" s="89">
        <v>25039.409935400538</v>
      </c>
      <c r="S1047" s="89">
        <v>48778.824988582273</v>
      </c>
      <c r="T1047" s="89">
        <f t="shared" si="25"/>
        <v>73818.234923982818</v>
      </c>
      <c r="X1047" s="28" t="s">
        <v>2172</v>
      </c>
      <c r="Y1047" s="28">
        <v>868</v>
      </c>
    </row>
    <row r="1048" spans="1:25" ht="15" x14ac:dyDescent="0.25">
      <c r="A1048" s="78" t="s">
        <v>189</v>
      </c>
      <c r="B1048" s="78" t="s">
        <v>2099</v>
      </c>
      <c r="C1048" s="78" t="s">
        <v>2175</v>
      </c>
      <c r="D1048" s="78" t="s">
        <v>2174</v>
      </c>
      <c r="E1048" s="66">
        <v>415</v>
      </c>
      <c r="F1048" s="67">
        <v>457</v>
      </c>
      <c r="G1048" s="86">
        <v>535</v>
      </c>
      <c r="H1048" s="72"/>
      <c r="J1048" s="69"/>
      <c r="K1048" s="69"/>
      <c r="L1048" s="69"/>
      <c r="M1048" s="69"/>
      <c r="N1048" s="69"/>
      <c r="O1048" s="71">
        <v>349</v>
      </c>
      <c r="Q1048" s="88" t="s">
        <v>2174</v>
      </c>
      <c r="R1048" s="89">
        <v>11261.258898029113</v>
      </c>
      <c r="S1048" s="89">
        <v>18161.489416307377</v>
      </c>
      <c r="T1048" s="89">
        <f t="shared" si="25"/>
        <v>29422.748314336488</v>
      </c>
      <c r="X1048" s="28" t="s">
        <v>2174</v>
      </c>
      <c r="Y1048" s="28">
        <v>349</v>
      </c>
    </row>
    <row r="1049" spans="1:25" ht="15" x14ac:dyDescent="0.25">
      <c r="A1049" s="64" t="s">
        <v>197</v>
      </c>
      <c r="B1049" s="64" t="s">
        <v>198</v>
      </c>
      <c r="C1049" s="64" t="s">
        <v>2177</v>
      </c>
      <c r="D1049" s="64" t="s">
        <v>2176</v>
      </c>
      <c r="E1049" s="66">
        <v>1614</v>
      </c>
      <c r="F1049" s="67">
        <v>1676</v>
      </c>
      <c r="G1049" s="86">
        <v>1529</v>
      </c>
      <c r="H1049" s="72"/>
      <c r="J1049" s="69"/>
      <c r="K1049" s="69"/>
      <c r="L1049" s="69"/>
      <c r="M1049" s="69"/>
      <c r="N1049" s="69"/>
      <c r="O1049" s="71">
        <v>841</v>
      </c>
      <c r="Q1049" s="88" t="s">
        <v>2176</v>
      </c>
      <c r="R1049" s="89">
        <v>17588.019446905811</v>
      </c>
      <c r="S1049" s="89">
        <v>43870.458828430164</v>
      </c>
      <c r="T1049" s="89">
        <f t="shared" si="25"/>
        <v>61458.478275335976</v>
      </c>
      <c r="X1049" s="28" t="s">
        <v>2176</v>
      </c>
      <c r="Y1049" s="28">
        <v>841</v>
      </c>
    </row>
    <row r="1050" spans="1:25" ht="15" x14ac:dyDescent="0.25">
      <c r="A1050" s="64" t="s">
        <v>197</v>
      </c>
      <c r="B1050" s="64" t="s">
        <v>198</v>
      </c>
      <c r="C1050" s="64" t="s">
        <v>2179</v>
      </c>
      <c r="D1050" s="64" t="s">
        <v>2178</v>
      </c>
      <c r="E1050" s="66">
        <v>1001</v>
      </c>
      <c r="F1050" s="67">
        <v>1014</v>
      </c>
      <c r="G1050" s="86">
        <v>976</v>
      </c>
      <c r="H1050" s="72"/>
      <c r="J1050" s="69"/>
      <c r="K1050" s="69"/>
      <c r="L1050" s="69"/>
      <c r="M1050" s="69"/>
      <c r="N1050" s="69"/>
      <c r="O1050" s="71">
        <v>559</v>
      </c>
      <c r="Q1050" s="88" t="s">
        <v>2178</v>
      </c>
      <c r="R1050" s="89">
        <v>6682.0494972534161</v>
      </c>
      <c r="S1050" s="89">
        <v>23962.47437300652</v>
      </c>
      <c r="T1050" s="89">
        <f t="shared" si="25"/>
        <v>30644.523870259938</v>
      </c>
      <c r="X1050" s="28" t="s">
        <v>2178</v>
      </c>
      <c r="Y1050" s="28">
        <v>559</v>
      </c>
    </row>
    <row r="1051" spans="1:25" ht="15" x14ac:dyDescent="0.25">
      <c r="A1051" s="64" t="s">
        <v>197</v>
      </c>
      <c r="B1051" s="64" t="s">
        <v>198</v>
      </c>
      <c r="C1051" s="64" t="s">
        <v>2181</v>
      </c>
      <c r="D1051" s="64" t="s">
        <v>2180</v>
      </c>
      <c r="E1051" s="66">
        <v>81</v>
      </c>
      <c r="F1051" s="67">
        <v>87</v>
      </c>
      <c r="G1051" s="86">
        <v>85</v>
      </c>
      <c r="H1051" s="72"/>
      <c r="J1051" s="69"/>
      <c r="K1051" s="69"/>
      <c r="L1051" s="69"/>
      <c r="M1051" s="69"/>
      <c r="N1051" s="69"/>
      <c r="O1051" s="71">
        <v>33</v>
      </c>
      <c r="Q1051" s="88" t="s">
        <v>2180</v>
      </c>
      <c r="R1051" s="89">
        <v>650.44046226293358</v>
      </c>
      <c r="S1051" s="89">
        <v>1802.6688732852767</v>
      </c>
      <c r="T1051" s="89">
        <f t="shared" si="25"/>
        <v>2453.1093355482103</v>
      </c>
      <c r="X1051" s="28" t="s">
        <v>2180</v>
      </c>
      <c r="Y1051" s="28">
        <v>33</v>
      </c>
    </row>
    <row r="1052" spans="1:25" ht="15" x14ac:dyDescent="0.25">
      <c r="A1052" s="64" t="s">
        <v>197</v>
      </c>
      <c r="B1052" s="64" t="s">
        <v>198</v>
      </c>
      <c r="C1052" s="64" t="s">
        <v>2183</v>
      </c>
      <c r="D1052" s="64" t="s">
        <v>2182</v>
      </c>
      <c r="E1052" s="66">
        <v>435</v>
      </c>
      <c r="F1052" s="67">
        <v>435</v>
      </c>
      <c r="G1052" s="86">
        <v>416</v>
      </c>
      <c r="H1052" s="72"/>
      <c r="J1052" s="69"/>
      <c r="K1052" s="69"/>
      <c r="L1052" s="69"/>
      <c r="M1052" s="69"/>
      <c r="N1052" s="69"/>
      <c r="O1052" s="71">
        <v>217</v>
      </c>
      <c r="Q1052" s="88" t="s">
        <v>2182</v>
      </c>
      <c r="R1052" s="89">
        <v>2602.4171266525309</v>
      </c>
      <c r="S1052" s="89">
        <v>8546.7859259044199</v>
      </c>
      <c r="T1052" s="89">
        <f t="shared" si="25"/>
        <v>11149.20305255695</v>
      </c>
      <c r="X1052" s="28" t="s">
        <v>2182</v>
      </c>
      <c r="Y1052" s="28">
        <v>217</v>
      </c>
    </row>
    <row r="1053" spans="1:25" ht="15" x14ac:dyDescent="0.25">
      <c r="A1053" s="64" t="s">
        <v>197</v>
      </c>
      <c r="B1053" s="64" t="s">
        <v>198</v>
      </c>
      <c r="C1053" s="64" t="s">
        <v>2185</v>
      </c>
      <c r="D1053" s="64" t="s">
        <v>2184</v>
      </c>
      <c r="E1053" s="66">
        <v>87</v>
      </c>
      <c r="F1053" s="67">
        <v>87</v>
      </c>
      <c r="G1053" s="86">
        <v>94</v>
      </c>
      <c r="H1053" s="72"/>
      <c r="J1053" s="69"/>
      <c r="K1053" s="69"/>
      <c r="L1053" s="69"/>
      <c r="M1053" s="69"/>
      <c r="N1053" s="69"/>
      <c r="O1053" s="71">
        <v>45</v>
      </c>
      <c r="Q1053" s="88" t="s">
        <v>2184</v>
      </c>
      <c r="R1053" s="89">
        <v>696.96825403478749</v>
      </c>
      <c r="S1053" s="89">
        <v>2143.5856009710901</v>
      </c>
      <c r="T1053" s="89">
        <f t="shared" si="25"/>
        <v>2840.5538550058777</v>
      </c>
      <c r="X1053" s="28" t="s">
        <v>2184</v>
      </c>
      <c r="Y1053" s="28">
        <v>45</v>
      </c>
    </row>
    <row r="1054" spans="1:25" ht="15" x14ac:dyDescent="0.25">
      <c r="A1054" s="64" t="s">
        <v>197</v>
      </c>
      <c r="B1054" s="64" t="s">
        <v>198</v>
      </c>
      <c r="C1054" s="64" t="s">
        <v>2187</v>
      </c>
      <c r="D1054" s="64" t="s">
        <v>2186</v>
      </c>
      <c r="E1054" s="66">
        <v>931</v>
      </c>
      <c r="F1054" s="67">
        <v>1028</v>
      </c>
      <c r="G1054" s="86">
        <v>1037</v>
      </c>
      <c r="H1054" s="72"/>
      <c r="J1054" s="69"/>
      <c r="K1054" s="69"/>
      <c r="L1054" s="69"/>
      <c r="M1054" s="69"/>
      <c r="N1054" s="69"/>
      <c r="O1054" s="71">
        <v>607</v>
      </c>
      <c r="Q1054" s="88" t="s">
        <v>2186</v>
      </c>
      <c r="R1054" s="89">
        <v>10323.922521168093</v>
      </c>
      <c r="S1054" s="89">
        <v>27441.984091182483</v>
      </c>
      <c r="T1054" s="89">
        <f t="shared" si="25"/>
        <v>37765.906612350576</v>
      </c>
      <c r="X1054" s="28" t="s">
        <v>2186</v>
      </c>
      <c r="Y1054" s="28">
        <v>607</v>
      </c>
    </row>
    <row r="1055" spans="1:25" ht="15" x14ac:dyDescent="0.25">
      <c r="A1055" s="64" t="s">
        <v>197</v>
      </c>
      <c r="B1055" s="64" t="s">
        <v>198</v>
      </c>
      <c r="C1055" s="64" t="s">
        <v>2189</v>
      </c>
      <c r="D1055" s="64" t="s">
        <v>2188</v>
      </c>
      <c r="E1055" s="66">
        <v>1025</v>
      </c>
      <c r="F1055" s="67">
        <v>1070</v>
      </c>
      <c r="G1055" s="86">
        <v>1015</v>
      </c>
      <c r="H1055" s="72"/>
      <c r="J1055" s="69"/>
      <c r="K1055" s="69"/>
      <c r="L1055" s="69"/>
      <c r="M1055" s="69"/>
      <c r="N1055" s="69"/>
      <c r="O1055" s="71">
        <v>489</v>
      </c>
      <c r="Q1055" s="88" t="s">
        <v>2188</v>
      </c>
      <c r="R1055" s="89">
        <v>7199.4386398987444</v>
      </c>
      <c r="S1055" s="89">
        <v>20980.174078408931</v>
      </c>
      <c r="T1055" s="89">
        <f t="shared" si="25"/>
        <v>28179.612718307675</v>
      </c>
      <c r="X1055" s="28" t="s">
        <v>2188</v>
      </c>
      <c r="Y1055" s="28">
        <v>489</v>
      </c>
    </row>
    <row r="1056" spans="1:25" ht="15" x14ac:dyDescent="0.25">
      <c r="A1056" s="78" t="s">
        <v>201</v>
      </c>
      <c r="B1056" s="78" t="s">
        <v>202</v>
      </c>
      <c r="C1056" s="78" t="s">
        <v>2191</v>
      </c>
      <c r="D1056" s="78" t="s">
        <v>2190</v>
      </c>
      <c r="E1056" s="66">
        <v>2640</v>
      </c>
      <c r="F1056" s="67">
        <v>2740</v>
      </c>
      <c r="G1056" s="86">
        <v>2922</v>
      </c>
      <c r="H1056" s="72"/>
      <c r="J1056" s="69"/>
      <c r="K1056" s="69"/>
      <c r="L1056" s="69"/>
      <c r="M1056" s="69"/>
      <c r="N1056" s="69"/>
      <c r="O1056" s="71">
        <v>1450</v>
      </c>
      <c r="Q1056" s="88" t="s">
        <v>2190</v>
      </c>
      <c r="R1056" s="89">
        <v>31850.838295178768</v>
      </c>
      <c r="S1056" s="89">
        <v>82824.407430306092</v>
      </c>
      <c r="T1056" s="89">
        <f t="shared" si="25"/>
        <v>114675.24572548486</v>
      </c>
      <c r="X1056" s="28" t="s">
        <v>2190</v>
      </c>
      <c r="Y1056" s="28">
        <v>1450</v>
      </c>
    </row>
    <row r="1057" spans="1:25" ht="15" x14ac:dyDescent="0.25">
      <c r="A1057" s="78" t="s">
        <v>201</v>
      </c>
      <c r="B1057" s="78" t="s">
        <v>202</v>
      </c>
      <c r="C1057" s="78" t="s">
        <v>2193</v>
      </c>
      <c r="D1057" s="79" t="s">
        <v>2192</v>
      </c>
      <c r="E1057" s="66">
        <v>524</v>
      </c>
      <c r="F1057" s="67">
        <v>565</v>
      </c>
      <c r="G1057" s="86">
        <v>565</v>
      </c>
      <c r="H1057" s="72"/>
      <c r="J1057" s="69"/>
      <c r="K1057" s="69"/>
      <c r="L1057" s="69"/>
      <c r="M1057" s="69"/>
      <c r="N1057" s="69"/>
      <c r="O1057" s="71">
        <v>317</v>
      </c>
      <c r="Q1057" s="88" t="s">
        <v>2192</v>
      </c>
      <c r="R1057" s="89">
        <v>5596.600877179887</v>
      </c>
      <c r="S1057" s="89">
        <v>17165.003124820618</v>
      </c>
      <c r="T1057" s="89">
        <f t="shared" si="25"/>
        <v>22761.604002000506</v>
      </c>
      <c r="X1057" s="28" t="s">
        <v>2192</v>
      </c>
      <c r="Y1057" s="28">
        <v>317</v>
      </c>
    </row>
    <row r="1058" spans="1:25" ht="15" x14ac:dyDescent="0.25">
      <c r="A1058" s="78" t="s">
        <v>201</v>
      </c>
      <c r="B1058" s="78" t="s">
        <v>202</v>
      </c>
      <c r="C1058" s="78" t="s">
        <v>2195</v>
      </c>
      <c r="D1058" s="78" t="s">
        <v>2194</v>
      </c>
      <c r="E1058" s="66">
        <v>26</v>
      </c>
      <c r="F1058" s="67">
        <v>28</v>
      </c>
      <c r="G1058" s="86">
        <v>37</v>
      </c>
      <c r="H1058" s="72"/>
      <c r="J1058" s="69"/>
      <c r="K1058" s="69"/>
      <c r="L1058" s="69"/>
      <c r="M1058" s="69"/>
      <c r="N1058" s="69"/>
      <c r="O1058" s="71">
        <v>23</v>
      </c>
      <c r="Q1058" s="88" t="s">
        <v>2194</v>
      </c>
      <c r="R1058" s="89">
        <v>384.26600747138247</v>
      </c>
      <c r="S1058" s="89">
        <v>1148.9908908439634</v>
      </c>
      <c r="T1058" s="89">
        <f t="shared" si="25"/>
        <v>1533.2568983153458</v>
      </c>
      <c r="X1058" s="28" t="s">
        <v>2194</v>
      </c>
      <c r="Y1058" s="28">
        <v>23</v>
      </c>
    </row>
    <row r="1059" spans="1:25" ht="15" x14ac:dyDescent="0.25">
      <c r="A1059" s="78" t="s">
        <v>201</v>
      </c>
      <c r="B1059" s="78" t="s">
        <v>202</v>
      </c>
      <c r="C1059" s="78" t="s">
        <v>2197</v>
      </c>
      <c r="D1059" s="78" t="s">
        <v>2196</v>
      </c>
      <c r="E1059" s="66">
        <v>192</v>
      </c>
      <c r="F1059" s="67">
        <v>208</v>
      </c>
      <c r="G1059" s="86">
        <v>216</v>
      </c>
      <c r="H1059" s="72"/>
      <c r="J1059" s="69"/>
      <c r="K1059" s="69"/>
      <c r="L1059" s="69"/>
      <c r="M1059" s="69"/>
      <c r="N1059" s="69"/>
      <c r="O1059" s="71">
        <v>136</v>
      </c>
      <c r="Q1059" s="88" t="s">
        <v>2196</v>
      </c>
      <c r="R1059" s="89">
        <v>1525.3001625405111</v>
      </c>
      <c r="S1059" s="89">
        <v>4930.8738979074878</v>
      </c>
      <c r="T1059" s="89">
        <f t="shared" si="25"/>
        <v>6456.1740604479992</v>
      </c>
      <c r="X1059" s="28" t="s">
        <v>2196</v>
      </c>
      <c r="Y1059" s="28">
        <v>136</v>
      </c>
    </row>
    <row r="1060" spans="1:25" ht="15" x14ac:dyDescent="0.25">
      <c r="A1060" s="78" t="s">
        <v>201</v>
      </c>
      <c r="B1060" s="78" t="s">
        <v>202</v>
      </c>
      <c r="C1060" s="78" t="s">
        <v>2199</v>
      </c>
      <c r="D1060" s="78" t="s">
        <v>2198</v>
      </c>
      <c r="E1060" s="66">
        <v>15</v>
      </c>
      <c r="F1060" s="67">
        <v>20</v>
      </c>
      <c r="G1060" s="86">
        <v>22</v>
      </c>
      <c r="H1060" s="72"/>
      <c r="J1060" s="69"/>
      <c r="K1060" s="69"/>
      <c r="L1060" s="69"/>
      <c r="M1060" s="69"/>
      <c r="N1060" s="69"/>
      <c r="O1060" s="71">
        <v>16</v>
      </c>
      <c r="Q1060" s="88" t="s">
        <v>2198</v>
      </c>
      <c r="R1060" s="89">
        <v>164.67022716831264</v>
      </c>
      <c r="S1060" s="89">
        <v>566.46743659281026</v>
      </c>
      <c r="T1060" s="89">
        <f t="shared" si="25"/>
        <v>731.13766376112289</v>
      </c>
      <c r="X1060" s="28" t="s">
        <v>2198</v>
      </c>
      <c r="Y1060" s="28">
        <v>16</v>
      </c>
    </row>
    <row r="1061" spans="1:25" ht="15" x14ac:dyDescent="0.25">
      <c r="A1061" s="78" t="s">
        <v>201</v>
      </c>
      <c r="B1061" s="78" t="s">
        <v>202</v>
      </c>
      <c r="C1061" s="78" t="s">
        <v>2201</v>
      </c>
      <c r="D1061" s="78" t="s">
        <v>2200</v>
      </c>
      <c r="E1061" s="66">
        <v>274</v>
      </c>
      <c r="F1061" s="67">
        <v>288</v>
      </c>
      <c r="G1061" s="86">
        <v>279</v>
      </c>
      <c r="H1061" s="72"/>
      <c r="J1061" s="69"/>
      <c r="K1061" s="69"/>
      <c r="L1061" s="69"/>
      <c r="M1061" s="69"/>
      <c r="N1061" s="69"/>
      <c r="O1061" s="71">
        <v>150</v>
      </c>
      <c r="Q1061" s="88" t="s">
        <v>2200</v>
      </c>
      <c r="R1061" s="89">
        <v>2111.6823587560943</v>
      </c>
      <c r="S1061" s="89">
        <v>7683.7367977142057</v>
      </c>
      <c r="T1061" s="89">
        <f t="shared" si="25"/>
        <v>9795.4191564702996</v>
      </c>
      <c r="X1061" s="28" t="s">
        <v>2200</v>
      </c>
      <c r="Y1061" s="28">
        <v>150</v>
      </c>
    </row>
    <row r="1062" spans="1:25" ht="15" x14ac:dyDescent="0.25">
      <c r="A1062" s="78" t="s">
        <v>201</v>
      </c>
      <c r="B1062" s="78" t="s">
        <v>202</v>
      </c>
      <c r="C1062" s="78" t="s">
        <v>2203</v>
      </c>
      <c r="D1062" s="78" t="s">
        <v>2202</v>
      </c>
      <c r="E1062" s="66">
        <v>250</v>
      </c>
      <c r="F1062" s="67">
        <v>249</v>
      </c>
      <c r="G1062" s="86">
        <v>271</v>
      </c>
      <c r="H1062" s="72"/>
      <c r="J1062" s="69"/>
      <c r="K1062" s="69"/>
      <c r="L1062" s="69"/>
      <c r="M1062" s="69"/>
      <c r="N1062" s="69"/>
      <c r="O1062" s="71">
        <v>154</v>
      </c>
      <c r="Q1062" s="88" t="s">
        <v>2202</v>
      </c>
      <c r="R1062" s="89">
        <v>2215.1429960173464</v>
      </c>
      <c r="S1062" s="89">
        <v>8027.8705187299365</v>
      </c>
      <c r="T1062" s="89">
        <f t="shared" si="25"/>
        <v>10243.013514747283</v>
      </c>
      <c r="X1062" s="28" t="s">
        <v>2202</v>
      </c>
      <c r="Y1062" s="28">
        <v>154</v>
      </c>
    </row>
    <row r="1063" spans="1:25" ht="15" x14ac:dyDescent="0.25">
      <c r="A1063" s="78" t="s">
        <v>201</v>
      </c>
      <c r="B1063" s="78" t="s">
        <v>202</v>
      </c>
      <c r="C1063" s="78" t="s">
        <v>2205</v>
      </c>
      <c r="D1063" s="78" t="s">
        <v>2204</v>
      </c>
      <c r="E1063" s="66">
        <v>137</v>
      </c>
      <c r="F1063" s="67">
        <v>138</v>
      </c>
      <c r="G1063" s="86">
        <v>139</v>
      </c>
      <c r="H1063" s="72"/>
      <c r="J1063" s="69"/>
      <c r="K1063" s="69"/>
      <c r="L1063" s="69"/>
      <c r="M1063" s="69"/>
      <c r="N1063" s="69"/>
      <c r="O1063" s="71">
        <v>76</v>
      </c>
      <c r="Q1063" s="88" t="s">
        <v>2204</v>
      </c>
      <c r="R1063" s="89">
        <v>1249.8594758177844</v>
      </c>
      <c r="S1063" s="89">
        <v>3750.6177625275886</v>
      </c>
      <c r="T1063" s="89">
        <f t="shared" si="25"/>
        <v>5000.4772383453728</v>
      </c>
      <c r="X1063" s="28" t="s">
        <v>2204</v>
      </c>
      <c r="Y1063" s="28">
        <v>76</v>
      </c>
    </row>
    <row r="1064" spans="1:25" ht="15" x14ac:dyDescent="0.25">
      <c r="A1064" s="78" t="s">
        <v>201</v>
      </c>
      <c r="B1064" s="78" t="s">
        <v>202</v>
      </c>
      <c r="C1064" s="78" t="s">
        <v>2207</v>
      </c>
      <c r="D1064" s="78" t="s">
        <v>2206</v>
      </c>
      <c r="E1064" s="66">
        <v>184</v>
      </c>
      <c r="F1064" s="67">
        <v>185</v>
      </c>
      <c r="G1064" s="86">
        <v>213</v>
      </c>
      <c r="H1064" s="72"/>
      <c r="J1064" s="69"/>
      <c r="K1064" s="69"/>
      <c r="L1064" s="69"/>
      <c r="M1064" s="69"/>
      <c r="N1064" s="69"/>
      <c r="O1064" s="71">
        <v>140</v>
      </c>
      <c r="Q1064" s="88" t="s">
        <v>2206</v>
      </c>
      <c r="R1064" s="89">
        <v>1428.7863860385796</v>
      </c>
      <c r="S1064" s="89">
        <v>5206.8215252666159</v>
      </c>
      <c r="T1064" s="89">
        <f t="shared" si="25"/>
        <v>6635.6079113051956</v>
      </c>
      <c r="X1064" s="28" t="s">
        <v>2206</v>
      </c>
      <c r="Y1064" s="28">
        <v>140</v>
      </c>
    </row>
    <row r="1065" spans="1:25" ht="15" x14ac:dyDescent="0.25">
      <c r="A1065" s="78" t="s">
        <v>201</v>
      </c>
      <c r="B1065" s="78" t="s">
        <v>202</v>
      </c>
      <c r="C1065" s="78" t="s">
        <v>2209</v>
      </c>
      <c r="D1065" s="78" t="s">
        <v>2208</v>
      </c>
      <c r="E1065" s="66">
        <v>658</v>
      </c>
      <c r="F1065" s="67">
        <v>676</v>
      </c>
      <c r="G1065" s="86">
        <v>718</v>
      </c>
      <c r="H1065" s="72"/>
      <c r="J1065" s="69"/>
      <c r="K1065" s="69"/>
      <c r="L1065" s="69"/>
      <c r="M1065" s="69"/>
      <c r="N1065" s="69"/>
      <c r="O1065" s="71">
        <v>360</v>
      </c>
      <c r="Q1065" s="88" t="s">
        <v>2208</v>
      </c>
      <c r="R1065" s="89">
        <v>5604.5927124647824</v>
      </c>
      <c r="S1065" s="89">
        <v>15899.386745025153</v>
      </c>
      <c r="T1065" s="89">
        <f t="shared" si="25"/>
        <v>21503.979457489935</v>
      </c>
      <c r="X1065" s="28" t="s">
        <v>2208</v>
      </c>
      <c r="Y1065" s="28">
        <v>360</v>
      </c>
    </row>
    <row r="1066" spans="1:25" ht="15" x14ac:dyDescent="0.25">
      <c r="A1066" s="78" t="s">
        <v>201</v>
      </c>
      <c r="B1066" s="78" t="s">
        <v>202</v>
      </c>
      <c r="C1066" s="78" t="s">
        <v>2211</v>
      </c>
      <c r="D1066" s="78" t="s">
        <v>2210</v>
      </c>
      <c r="E1066" s="66">
        <v>199</v>
      </c>
      <c r="F1066" s="67">
        <v>202</v>
      </c>
      <c r="G1066" s="86">
        <v>202</v>
      </c>
      <c r="H1066" s="72"/>
      <c r="J1066" s="69"/>
      <c r="K1066" s="69"/>
      <c r="L1066" s="69"/>
      <c r="M1066" s="69"/>
      <c r="N1066" s="69"/>
      <c r="O1066" s="71">
        <v>118</v>
      </c>
      <c r="Q1066" s="88" t="s">
        <v>2210</v>
      </c>
      <c r="R1066" s="89">
        <v>1484.0462621449044</v>
      </c>
      <c r="S1066" s="89">
        <v>5120.0396301700721</v>
      </c>
      <c r="T1066" s="89">
        <f t="shared" si="25"/>
        <v>6604.0858923149763</v>
      </c>
      <c r="X1066" s="28" t="s">
        <v>2210</v>
      </c>
      <c r="Y1066" s="28">
        <v>118</v>
      </c>
    </row>
    <row r="1067" spans="1:25" ht="15" x14ac:dyDescent="0.25">
      <c r="A1067" s="78" t="s">
        <v>201</v>
      </c>
      <c r="B1067" s="78" t="s">
        <v>202</v>
      </c>
      <c r="C1067" s="78" t="s">
        <v>2213</v>
      </c>
      <c r="D1067" s="78" t="s">
        <v>2212</v>
      </c>
      <c r="E1067" s="66">
        <v>16</v>
      </c>
      <c r="F1067" s="67">
        <v>19</v>
      </c>
      <c r="G1067" s="86">
        <v>20</v>
      </c>
      <c r="H1067" s="72"/>
      <c r="J1067" s="69"/>
      <c r="K1067" s="69"/>
      <c r="L1067" s="69"/>
      <c r="M1067" s="69"/>
      <c r="N1067" s="69"/>
      <c r="O1067" s="71">
        <v>13</v>
      </c>
      <c r="Q1067" s="88" t="s">
        <v>2212</v>
      </c>
      <c r="R1067" s="89">
        <v>285.66478203801421</v>
      </c>
      <c r="S1067" s="89">
        <v>789.21277431551948</v>
      </c>
      <c r="T1067" s="89">
        <f t="shared" si="25"/>
        <v>1074.8775563535337</v>
      </c>
      <c r="X1067" s="28" t="s">
        <v>2212</v>
      </c>
      <c r="Y1067" s="28">
        <v>13</v>
      </c>
    </row>
    <row r="1068" spans="1:25" ht="15" x14ac:dyDescent="0.25">
      <c r="A1068" s="78" t="s">
        <v>201</v>
      </c>
      <c r="B1068" s="78" t="s">
        <v>202</v>
      </c>
      <c r="C1068" s="78" t="s">
        <v>329</v>
      </c>
      <c r="D1068" s="78" t="s">
        <v>2214</v>
      </c>
      <c r="E1068" s="66">
        <v>34</v>
      </c>
      <c r="F1068" s="67">
        <v>34</v>
      </c>
      <c r="G1068" s="86">
        <v>40</v>
      </c>
      <c r="H1068" s="72"/>
      <c r="J1068" s="69"/>
      <c r="K1068" s="69"/>
      <c r="L1068" s="69"/>
      <c r="M1068" s="69"/>
      <c r="N1068" s="69"/>
      <c r="O1068" s="71">
        <v>25</v>
      </c>
      <c r="Q1068" s="88" t="s">
        <v>2214</v>
      </c>
      <c r="R1068" s="89">
        <v>584.31392429929519</v>
      </c>
      <c r="S1068" s="89">
        <v>1563.9229489786569</v>
      </c>
      <c r="T1068" s="89">
        <f t="shared" si="25"/>
        <v>2148.2368732779523</v>
      </c>
      <c r="X1068" s="28" t="s">
        <v>2214</v>
      </c>
      <c r="Y1068" s="28">
        <v>25</v>
      </c>
    </row>
    <row r="1069" spans="1:25" ht="15" x14ac:dyDescent="0.25">
      <c r="A1069" s="78" t="s">
        <v>201</v>
      </c>
      <c r="B1069" s="78" t="s">
        <v>202</v>
      </c>
      <c r="C1069" s="78" t="s">
        <v>2216</v>
      </c>
      <c r="D1069" s="78" t="s">
        <v>2215</v>
      </c>
      <c r="E1069" s="66">
        <v>30</v>
      </c>
      <c r="F1069" s="67">
        <v>36</v>
      </c>
      <c r="G1069" s="86">
        <v>43</v>
      </c>
      <c r="H1069" s="72"/>
      <c r="J1069" s="69"/>
      <c r="K1069" s="69"/>
      <c r="L1069" s="69"/>
      <c r="M1069" s="69"/>
      <c r="N1069" s="69"/>
      <c r="O1069" s="71">
        <v>20</v>
      </c>
      <c r="Q1069" s="88" t="s">
        <v>2215</v>
      </c>
      <c r="R1069" s="89">
        <v>250.58746582955723</v>
      </c>
      <c r="S1069" s="89">
        <v>895.65757626874506</v>
      </c>
      <c r="T1069" s="89">
        <f t="shared" si="25"/>
        <v>1146.2450420983023</v>
      </c>
      <c r="X1069" s="28" t="s">
        <v>2215</v>
      </c>
      <c r="Y1069" s="28">
        <v>20</v>
      </c>
    </row>
    <row r="1070" spans="1:25" ht="15" x14ac:dyDescent="0.25">
      <c r="A1070" s="78" t="s">
        <v>201</v>
      </c>
      <c r="B1070" s="78" t="s">
        <v>202</v>
      </c>
      <c r="C1070" s="78" t="s">
        <v>2218</v>
      </c>
      <c r="D1070" s="78" t="s">
        <v>2217</v>
      </c>
      <c r="E1070" s="66">
        <v>119</v>
      </c>
      <c r="F1070" s="67">
        <v>131</v>
      </c>
      <c r="G1070" s="86">
        <v>153</v>
      </c>
      <c r="H1070" s="72"/>
      <c r="J1070" s="69"/>
      <c r="K1070" s="69"/>
      <c r="L1070" s="69"/>
      <c r="M1070" s="69"/>
      <c r="N1070" s="69"/>
      <c r="O1070" s="71">
        <v>80</v>
      </c>
      <c r="Q1070" s="88" t="s">
        <v>2217</v>
      </c>
      <c r="R1070" s="89">
        <v>1180.0564770680044</v>
      </c>
      <c r="S1070" s="89">
        <v>3548.2107791327016</v>
      </c>
      <c r="T1070" s="89">
        <f t="shared" si="25"/>
        <v>4728.2672562007065</v>
      </c>
      <c r="X1070" s="28" t="s">
        <v>2217</v>
      </c>
      <c r="Y1070" s="28">
        <v>80</v>
      </c>
    </row>
    <row r="1071" spans="1:25" ht="15" x14ac:dyDescent="0.25">
      <c r="A1071" s="78" t="s">
        <v>201</v>
      </c>
      <c r="B1071" s="78" t="s">
        <v>202</v>
      </c>
      <c r="C1071" s="78" t="s">
        <v>2220</v>
      </c>
      <c r="D1071" s="78" t="s">
        <v>2219</v>
      </c>
      <c r="E1071" s="66">
        <v>101</v>
      </c>
      <c r="F1071" s="67">
        <v>102</v>
      </c>
      <c r="G1071" s="86">
        <v>117</v>
      </c>
      <c r="H1071" s="72"/>
      <c r="J1071" s="69"/>
      <c r="K1071" s="69"/>
      <c r="L1071" s="69"/>
      <c r="M1071" s="69"/>
      <c r="N1071" s="69"/>
      <c r="O1071" s="71">
        <v>68</v>
      </c>
      <c r="Q1071" s="88" t="s">
        <v>2219</v>
      </c>
      <c r="R1071" s="89">
        <v>1001.0704617398815</v>
      </c>
      <c r="S1071" s="89">
        <v>2661.4548660400615</v>
      </c>
      <c r="T1071" s="89">
        <f t="shared" si="25"/>
        <v>3662.5253277799429</v>
      </c>
      <c r="X1071" s="28" t="s">
        <v>2219</v>
      </c>
      <c r="Y1071" s="28">
        <v>68</v>
      </c>
    </row>
    <row r="1072" spans="1:25" ht="15" x14ac:dyDescent="0.25">
      <c r="A1072" s="78" t="s">
        <v>201</v>
      </c>
      <c r="B1072" s="78" t="s">
        <v>202</v>
      </c>
      <c r="C1072" s="78" t="s">
        <v>2222</v>
      </c>
      <c r="D1072" s="78" t="s">
        <v>2221</v>
      </c>
      <c r="E1072" s="66">
        <v>350</v>
      </c>
      <c r="F1072" s="67">
        <v>408</v>
      </c>
      <c r="G1072" s="86">
        <v>426</v>
      </c>
      <c r="H1072" s="72"/>
      <c r="J1072" s="69"/>
      <c r="K1072" s="69"/>
      <c r="L1072" s="69"/>
      <c r="M1072" s="69"/>
      <c r="N1072" s="69"/>
      <c r="O1072" s="71">
        <v>232</v>
      </c>
      <c r="Q1072" s="88" t="s">
        <v>2221</v>
      </c>
      <c r="R1072" s="89">
        <v>3078.3048272810465</v>
      </c>
      <c r="S1072" s="89">
        <v>11283.64424628722</v>
      </c>
      <c r="T1072" s="89">
        <f t="shared" si="25"/>
        <v>14361.949073568267</v>
      </c>
      <c r="X1072" s="28" t="s">
        <v>2221</v>
      </c>
      <c r="Y1072" s="28">
        <v>232</v>
      </c>
    </row>
    <row r="1073" spans="1:25" ht="15" x14ac:dyDescent="0.25">
      <c r="A1073" s="78" t="s">
        <v>201</v>
      </c>
      <c r="B1073" s="78" t="s">
        <v>202</v>
      </c>
      <c r="C1073" s="78" t="s">
        <v>2224</v>
      </c>
      <c r="D1073" s="78" t="s">
        <v>2223</v>
      </c>
      <c r="E1073" s="66">
        <v>211</v>
      </c>
      <c r="F1073" s="67">
        <v>248</v>
      </c>
      <c r="G1073" s="86">
        <v>270</v>
      </c>
      <c r="H1073" s="72"/>
      <c r="J1073" s="69"/>
      <c r="K1073" s="69"/>
      <c r="L1073" s="69"/>
      <c r="M1073" s="69"/>
      <c r="N1073" s="69"/>
      <c r="O1073" s="71">
        <v>129</v>
      </c>
      <c r="Q1073" s="88" t="s">
        <v>2223</v>
      </c>
      <c r="R1073" s="89">
        <v>1605.2073224041274</v>
      </c>
      <c r="S1073" s="89">
        <v>5698.0281961153814</v>
      </c>
      <c r="T1073" s="89">
        <f t="shared" si="25"/>
        <v>7303.2355185195083</v>
      </c>
      <c r="X1073" s="28" t="s">
        <v>2223</v>
      </c>
      <c r="Y1073" s="28">
        <v>129</v>
      </c>
    </row>
    <row r="1074" spans="1:25" ht="15" x14ac:dyDescent="0.25">
      <c r="A1074" s="78" t="s">
        <v>201</v>
      </c>
      <c r="B1074" s="78" t="s">
        <v>202</v>
      </c>
      <c r="C1074" s="78" t="s">
        <v>542</v>
      </c>
      <c r="D1074" s="78" t="s">
        <v>2225</v>
      </c>
      <c r="E1074" s="66">
        <v>570</v>
      </c>
      <c r="F1074" s="67">
        <v>581</v>
      </c>
      <c r="G1074" s="86">
        <v>618</v>
      </c>
      <c r="H1074" s="72"/>
      <c r="J1074" s="69"/>
      <c r="K1074" s="69"/>
      <c r="L1074" s="69"/>
      <c r="M1074" s="69"/>
      <c r="N1074" s="69"/>
      <c r="O1074" s="71">
        <v>312</v>
      </c>
      <c r="Q1074" s="88" t="s">
        <v>2225</v>
      </c>
      <c r="R1074" s="89">
        <v>4999.8406373739735</v>
      </c>
      <c r="S1074" s="89">
        <v>16278.124371059092</v>
      </c>
      <c r="T1074" s="89">
        <f t="shared" si="25"/>
        <v>21277.965008433064</v>
      </c>
      <c r="X1074" s="28" t="s">
        <v>2225</v>
      </c>
      <c r="Y1074" s="28">
        <v>312</v>
      </c>
    </row>
    <row r="1075" spans="1:25" ht="15" x14ac:dyDescent="0.25">
      <c r="A1075" s="64" t="s">
        <v>205</v>
      </c>
      <c r="B1075" s="64" t="s">
        <v>206</v>
      </c>
      <c r="C1075" s="64" t="s">
        <v>2227</v>
      </c>
      <c r="D1075" s="64" t="s">
        <v>2226</v>
      </c>
      <c r="E1075" s="66">
        <v>758</v>
      </c>
      <c r="F1075" s="67">
        <v>818</v>
      </c>
      <c r="G1075" s="86">
        <v>876</v>
      </c>
      <c r="H1075" s="72"/>
      <c r="J1075" s="69"/>
      <c r="K1075" s="69"/>
      <c r="L1075" s="69"/>
      <c r="M1075" s="69"/>
      <c r="N1075" s="69"/>
      <c r="O1075" s="71">
        <v>462</v>
      </c>
      <c r="Q1075" s="88" t="s">
        <v>2226</v>
      </c>
      <c r="R1075" s="89">
        <v>10570.372809683155</v>
      </c>
      <c r="S1075" s="89">
        <v>26959.272747595722</v>
      </c>
      <c r="T1075" s="89">
        <f t="shared" si="25"/>
        <v>37529.645557278876</v>
      </c>
      <c r="X1075" s="28" t="s">
        <v>2226</v>
      </c>
      <c r="Y1075" s="28">
        <v>462</v>
      </c>
    </row>
    <row r="1076" spans="1:25" ht="15" x14ac:dyDescent="0.25">
      <c r="A1076" s="64" t="s">
        <v>205</v>
      </c>
      <c r="B1076" s="64" t="s">
        <v>206</v>
      </c>
      <c r="C1076" s="64" t="s">
        <v>1570</v>
      </c>
      <c r="D1076" s="64" t="s">
        <v>2228</v>
      </c>
      <c r="E1076" s="66">
        <v>59</v>
      </c>
      <c r="F1076" s="67">
        <v>68</v>
      </c>
      <c r="G1076" s="86">
        <v>78</v>
      </c>
      <c r="H1076" s="72"/>
      <c r="J1076" s="69"/>
      <c r="K1076" s="69"/>
      <c r="L1076" s="69"/>
      <c r="M1076" s="69"/>
      <c r="N1076" s="69"/>
      <c r="O1076" s="71">
        <v>41</v>
      </c>
      <c r="Q1076" s="88" t="s">
        <v>2228</v>
      </c>
      <c r="R1076" s="89">
        <v>1012.2607229613185</v>
      </c>
      <c r="S1076" s="89">
        <v>2425.5066796531523</v>
      </c>
      <c r="T1076" s="89">
        <f t="shared" si="25"/>
        <v>3437.7674026144709</v>
      </c>
      <c r="X1076" s="28" t="s">
        <v>2228</v>
      </c>
      <c r="Y1076" s="28">
        <v>41</v>
      </c>
    </row>
    <row r="1077" spans="1:25" ht="15" x14ac:dyDescent="0.25">
      <c r="A1077" s="64" t="s">
        <v>205</v>
      </c>
      <c r="B1077" s="64" t="s">
        <v>206</v>
      </c>
      <c r="C1077" s="64" t="s">
        <v>2230</v>
      </c>
      <c r="D1077" s="64" t="s">
        <v>2229</v>
      </c>
      <c r="E1077" s="66">
        <v>577</v>
      </c>
      <c r="F1077" s="67">
        <v>601</v>
      </c>
      <c r="G1077" s="86">
        <v>683</v>
      </c>
      <c r="H1077" s="72"/>
      <c r="J1077" s="69"/>
      <c r="K1077" s="69"/>
      <c r="L1077" s="69"/>
      <c r="M1077" s="69"/>
      <c r="N1077" s="69"/>
      <c r="O1077" s="71">
        <v>370</v>
      </c>
      <c r="Q1077" s="88" t="s">
        <v>2229</v>
      </c>
      <c r="R1077" s="89">
        <v>5489.7198595313466</v>
      </c>
      <c r="S1077" s="89">
        <v>16926.130425140218</v>
      </c>
      <c r="T1077" s="89">
        <f t="shared" si="25"/>
        <v>22415.850284671564</v>
      </c>
      <c r="X1077" s="28" t="s">
        <v>2229</v>
      </c>
      <c r="Y1077" s="28">
        <v>370</v>
      </c>
    </row>
    <row r="1078" spans="1:25" ht="15" x14ac:dyDescent="0.25">
      <c r="A1078" s="64" t="s">
        <v>205</v>
      </c>
      <c r="B1078" s="64" t="s">
        <v>206</v>
      </c>
      <c r="C1078" s="64" t="s">
        <v>2232</v>
      </c>
      <c r="D1078" s="64" t="s">
        <v>2231</v>
      </c>
      <c r="E1078" s="66">
        <v>965</v>
      </c>
      <c r="F1078" s="67">
        <v>1019</v>
      </c>
      <c r="G1078" s="86">
        <v>1021</v>
      </c>
      <c r="H1078" s="72"/>
      <c r="J1078" s="69"/>
      <c r="K1078" s="69"/>
      <c r="L1078" s="69"/>
      <c r="M1078" s="69"/>
      <c r="N1078" s="69"/>
      <c r="O1078" s="71">
        <v>597</v>
      </c>
      <c r="Q1078" s="88" t="s">
        <v>2231</v>
      </c>
      <c r="R1078" s="89">
        <v>10425.243295226423</v>
      </c>
      <c r="S1078" s="89">
        <v>30178.803246131203</v>
      </c>
      <c r="T1078" s="89">
        <f t="shared" si="25"/>
        <v>40604.046541357624</v>
      </c>
      <c r="X1078" s="28" t="s">
        <v>2231</v>
      </c>
      <c r="Y1078" s="28">
        <v>597</v>
      </c>
    </row>
    <row r="1079" spans="1:25" ht="15" x14ac:dyDescent="0.25">
      <c r="A1079" s="64" t="s">
        <v>205</v>
      </c>
      <c r="B1079" s="64" t="s">
        <v>206</v>
      </c>
      <c r="C1079" s="64" t="s">
        <v>2234</v>
      </c>
      <c r="D1079" s="64" t="s">
        <v>2233</v>
      </c>
      <c r="E1079" s="66">
        <v>206</v>
      </c>
      <c r="F1079" s="67">
        <v>222</v>
      </c>
      <c r="G1079" s="86">
        <v>222</v>
      </c>
      <c r="H1079" s="72"/>
      <c r="J1079" s="69"/>
      <c r="K1079" s="69"/>
      <c r="L1079" s="69"/>
      <c r="M1079" s="69"/>
      <c r="N1079" s="69"/>
      <c r="O1079" s="71">
        <v>137</v>
      </c>
      <c r="Q1079" s="88" t="s">
        <v>2233</v>
      </c>
      <c r="R1079" s="89">
        <v>1871.8462887576954</v>
      </c>
      <c r="S1079" s="89">
        <v>7085.3823381115762</v>
      </c>
      <c r="T1079" s="89">
        <f t="shared" si="25"/>
        <v>8957.2286268692715</v>
      </c>
      <c r="X1079" s="28" t="s">
        <v>2233</v>
      </c>
      <c r="Y1079" s="28">
        <v>137</v>
      </c>
    </row>
    <row r="1080" spans="1:25" ht="15" x14ac:dyDescent="0.25">
      <c r="A1080" s="64" t="s">
        <v>205</v>
      </c>
      <c r="B1080" s="64" t="s">
        <v>206</v>
      </c>
      <c r="C1080" s="64" t="s">
        <v>2236</v>
      </c>
      <c r="D1080" s="64" t="s">
        <v>2235</v>
      </c>
      <c r="E1080" s="66">
        <v>240</v>
      </c>
      <c r="F1080" s="67">
        <v>244</v>
      </c>
      <c r="G1080" s="86">
        <v>292</v>
      </c>
      <c r="H1080" s="72"/>
      <c r="J1080" s="69"/>
      <c r="K1080" s="69"/>
      <c r="L1080" s="69"/>
      <c r="M1080" s="69"/>
      <c r="N1080" s="69"/>
      <c r="O1080" s="71">
        <v>416</v>
      </c>
      <c r="Q1080" s="88" t="s">
        <v>2235</v>
      </c>
      <c r="R1080" s="89">
        <v>2301.203040112734</v>
      </c>
      <c r="S1080" s="89">
        <v>15181.977874838287</v>
      </c>
      <c r="T1080" s="89">
        <f t="shared" si="25"/>
        <v>17483.180914951023</v>
      </c>
      <c r="X1080" s="28" t="s">
        <v>2235</v>
      </c>
      <c r="Y1080" s="28">
        <v>416</v>
      </c>
    </row>
    <row r="1081" spans="1:25" ht="15" x14ac:dyDescent="0.25">
      <c r="A1081" s="64" t="s">
        <v>205</v>
      </c>
      <c r="B1081" s="64" t="s">
        <v>206</v>
      </c>
      <c r="C1081" s="64" t="s">
        <v>2238</v>
      </c>
      <c r="D1081" s="64" t="s">
        <v>2237</v>
      </c>
      <c r="E1081" s="66">
        <v>355</v>
      </c>
      <c r="F1081" s="67">
        <v>378</v>
      </c>
      <c r="G1081" s="86">
        <v>420</v>
      </c>
      <c r="H1081" s="72"/>
      <c r="J1081" s="69"/>
      <c r="K1081" s="69"/>
      <c r="L1081" s="69"/>
      <c r="M1081" s="69"/>
      <c r="N1081" s="69"/>
      <c r="O1081" s="71">
        <v>332</v>
      </c>
      <c r="Q1081" s="88" t="s">
        <v>2237</v>
      </c>
      <c r="R1081" s="89">
        <v>2768.5842929608734</v>
      </c>
      <c r="S1081" s="89">
        <v>12228.138158423215</v>
      </c>
      <c r="T1081" s="89">
        <f t="shared" si="25"/>
        <v>14996.722451384088</v>
      </c>
      <c r="X1081" s="28" t="s">
        <v>2237</v>
      </c>
      <c r="Y1081" s="28">
        <v>332</v>
      </c>
    </row>
    <row r="1082" spans="1:25" ht="15" x14ac:dyDescent="0.25">
      <c r="A1082" s="64" t="s">
        <v>205</v>
      </c>
      <c r="B1082" s="64" t="s">
        <v>206</v>
      </c>
      <c r="C1082" s="64" t="s">
        <v>2240</v>
      </c>
      <c r="D1082" s="64" t="s">
        <v>2239</v>
      </c>
      <c r="E1082" s="66">
        <v>170</v>
      </c>
      <c r="F1082" s="67">
        <v>173</v>
      </c>
      <c r="G1082" s="86">
        <v>201</v>
      </c>
      <c r="H1082" s="72"/>
      <c r="J1082" s="69"/>
      <c r="K1082" s="69"/>
      <c r="L1082" s="69"/>
      <c r="M1082" s="69"/>
      <c r="N1082" s="69"/>
      <c r="O1082" s="71">
        <v>114</v>
      </c>
      <c r="Q1082" s="88" t="s">
        <v>2239</v>
      </c>
      <c r="R1082" s="89">
        <v>3162.6551556838676</v>
      </c>
      <c r="S1082" s="89">
        <v>6836.6027606608168</v>
      </c>
      <c r="T1082" s="89">
        <f t="shared" si="25"/>
        <v>9999.2579163446844</v>
      </c>
      <c r="X1082" s="28" t="s">
        <v>2239</v>
      </c>
      <c r="Y1082" s="28">
        <v>114</v>
      </c>
    </row>
    <row r="1083" spans="1:25" ht="15" x14ac:dyDescent="0.25">
      <c r="A1083" s="64" t="s">
        <v>205</v>
      </c>
      <c r="B1083" s="64" t="s">
        <v>206</v>
      </c>
      <c r="C1083" s="64" t="s">
        <v>339</v>
      </c>
      <c r="D1083" s="64" t="s">
        <v>2241</v>
      </c>
      <c r="E1083" s="66">
        <v>56</v>
      </c>
      <c r="F1083" s="67">
        <v>68</v>
      </c>
      <c r="G1083" s="86">
        <v>83</v>
      </c>
      <c r="H1083" s="72"/>
      <c r="J1083" s="69"/>
      <c r="K1083" s="69"/>
      <c r="L1083" s="69"/>
      <c r="M1083" s="69"/>
      <c r="N1083" s="69"/>
      <c r="O1083" s="71">
        <v>47</v>
      </c>
      <c r="Q1083" s="88" t="s">
        <v>2241</v>
      </c>
      <c r="R1083" s="89">
        <v>1108.2349961075254</v>
      </c>
      <c r="S1083" s="89">
        <v>2388.4299898972477</v>
      </c>
      <c r="T1083" s="89">
        <f t="shared" si="25"/>
        <v>3496.6649860047728</v>
      </c>
      <c r="X1083" s="28" t="s">
        <v>2241</v>
      </c>
      <c r="Y1083" s="28">
        <v>47</v>
      </c>
    </row>
    <row r="1084" spans="1:25" ht="15" x14ac:dyDescent="0.25">
      <c r="A1084" s="64" t="s">
        <v>205</v>
      </c>
      <c r="B1084" s="64" t="s">
        <v>206</v>
      </c>
      <c r="C1084" s="64" t="s">
        <v>1933</v>
      </c>
      <c r="D1084" s="64" t="s">
        <v>2242</v>
      </c>
      <c r="E1084" s="66">
        <v>258</v>
      </c>
      <c r="F1084" s="67">
        <v>273</v>
      </c>
      <c r="G1084" s="86">
        <v>300</v>
      </c>
      <c r="H1084" s="72"/>
      <c r="J1084" s="69"/>
      <c r="K1084" s="69"/>
      <c r="L1084" s="69"/>
      <c r="M1084" s="69"/>
      <c r="N1084" s="69"/>
      <c r="O1084" s="71">
        <v>188</v>
      </c>
      <c r="Q1084" s="88" t="s">
        <v>2242</v>
      </c>
      <c r="R1084" s="89">
        <v>2336.377046410973</v>
      </c>
      <c r="S1084" s="89">
        <v>8491.1221252194555</v>
      </c>
      <c r="T1084" s="89">
        <f t="shared" si="25"/>
        <v>10827.499171630428</v>
      </c>
      <c r="X1084" s="28" t="s">
        <v>2242</v>
      </c>
      <c r="Y1084" s="28">
        <v>188</v>
      </c>
    </row>
    <row r="1085" spans="1:25" ht="15" x14ac:dyDescent="0.25">
      <c r="A1085" s="64" t="s">
        <v>205</v>
      </c>
      <c r="B1085" s="64" t="s">
        <v>206</v>
      </c>
      <c r="C1085" s="64" t="s">
        <v>1737</v>
      </c>
      <c r="D1085" s="64" t="s">
        <v>2243</v>
      </c>
      <c r="E1085" s="66">
        <v>116</v>
      </c>
      <c r="F1085" s="67">
        <v>120</v>
      </c>
      <c r="G1085" s="86">
        <v>127</v>
      </c>
      <c r="H1085" s="72"/>
      <c r="J1085" s="69"/>
      <c r="K1085" s="69"/>
      <c r="L1085" s="69"/>
      <c r="M1085" s="69"/>
      <c r="N1085" s="69"/>
      <c r="O1085" s="71">
        <v>63</v>
      </c>
      <c r="Q1085" s="88" t="s">
        <v>2243</v>
      </c>
      <c r="R1085" s="89">
        <v>1365.7034033384975</v>
      </c>
      <c r="S1085" s="89">
        <v>3074.1961087503196</v>
      </c>
      <c r="T1085" s="89">
        <f t="shared" si="25"/>
        <v>4439.8995120888176</v>
      </c>
      <c r="X1085" s="28" t="s">
        <v>2243</v>
      </c>
      <c r="Y1085" s="28">
        <v>63</v>
      </c>
    </row>
    <row r="1086" spans="1:25" ht="15" x14ac:dyDescent="0.25">
      <c r="A1086" s="64" t="s">
        <v>205</v>
      </c>
      <c r="B1086" s="64" t="s">
        <v>206</v>
      </c>
      <c r="C1086" s="64" t="s">
        <v>2245</v>
      </c>
      <c r="D1086" s="64" t="s">
        <v>2244</v>
      </c>
      <c r="E1086" s="66">
        <v>471</v>
      </c>
      <c r="F1086" s="67">
        <v>488</v>
      </c>
      <c r="G1086" s="86">
        <v>496</v>
      </c>
      <c r="H1086" s="72"/>
      <c r="J1086" s="69"/>
      <c r="K1086" s="69"/>
      <c r="L1086" s="69"/>
      <c r="M1086" s="69"/>
      <c r="N1086" s="69"/>
      <c r="O1086" s="71">
        <v>299</v>
      </c>
      <c r="Q1086" s="88" t="s">
        <v>2244</v>
      </c>
      <c r="R1086" s="89">
        <v>5016.8833723865191</v>
      </c>
      <c r="S1086" s="89">
        <v>15640.818022251497</v>
      </c>
      <c r="T1086" s="89">
        <f t="shared" si="25"/>
        <v>20657.701394638018</v>
      </c>
      <c r="X1086" s="28" t="s">
        <v>2244</v>
      </c>
      <c r="Y1086" s="28">
        <v>299</v>
      </c>
    </row>
    <row r="1087" spans="1:25" ht="15" x14ac:dyDescent="0.25">
      <c r="A1087" s="64" t="s">
        <v>205</v>
      </c>
      <c r="B1087" s="64" t="s">
        <v>206</v>
      </c>
      <c r="C1087" s="64" t="s">
        <v>2247</v>
      </c>
      <c r="D1087" s="64" t="s">
        <v>2246</v>
      </c>
      <c r="E1087" s="66">
        <v>393</v>
      </c>
      <c r="F1087" s="67">
        <v>424</v>
      </c>
      <c r="G1087" s="86">
        <v>468</v>
      </c>
      <c r="H1087" s="72"/>
      <c r="J1087" s="69"/>
      <c r="K1087" s="69"/>
      <c r="L1087" s="69"/>
      <c r="M1087" s="69"/>
      <c r="N1087" s="69"/>
      <c r="O1087" s="71">
        <v>227</v>
      </c>
      <c r="Q1087" s="88" t="s">
        <v>2246</v>
      </c>
      <c r="R1087" s="89">
        <v>3566.5813112237674</v>
      </c>
      <c r="S1087" s="89">
        <v>10533.863508298164</v>
      </c>
      <c r="T1087" s="89">
        <f t="shared" si="25"/>
        <v>14100.44481952193</v>
      </c>
      <c r="X1087" s="28" t="s">
        <v>2246</v>
      </c>
      <c r="Y1087" s="28">
        <v>227</v>
      </c>
    </row>
    <row r="1088" spans="1:25" ht="15" x14ac:dyDescent="0.25">
      <c r="A1088" s="78" t="s">
        <v>209</v>
      </c>
      <c r="B1088" s="78" t="s">
        <v>2248</v>
      </c>
      <c r="C1088" s="78" t="s">
        <v>1923</v>
      </c>
      <c r="D1088" s="78" t="s">
        <v>2249</v>
      </c>
      <c r="E1088" s="66">
        <v>712</v>
      </c>
      <c r="F1088" s="67">
        <v>730</v>
      </c>
      <c r="G1088" s="86">
        <v>810</v>
      </c>
      <c r="H1088" s="72"/>
      <c r="J1088" s="69"/>
      <c r="K1088" s="69"/>
      <c r="L1088" s="69"/>
      <c r="M1088" s="69"/>
      <c r="N1088" s="69"/>
      <c r="O1088" s="71">
        <v>411</v>
      </c>
      <c r="Q1088" s="88" t="s">
        <v>2249</v>
      </c>
      <c r="R1088" s="89">
        <v>12859.871094612226</v>
      </c>
      <c r="S1088" s="89">
        <v>26132.105665404913</v>
      </c>
      <c r="T1088" s="89">
        <f t="shared" si="25"/>
        <v>38991.97676001714</v>
      </c>
      <c r="X1088" s="28" t="s">
        <v>2249</v>
      </c>
      <c r="Y1088" s="28">
        <v>411</v>
      </c>
    </row>
    <row r="1089" spans="1:25" ht="15" x14ac:dyDescent="0.25">
      <c r="A1089" s="78" t="s">
        <v>209</v>
      </c>
      <c r="B1089" s="78" t="s">
        <v>2248</v>
      </c>
      <c r="C1089" s="78" t="s">
        <v>1639</v>
      </c>
      <c r="D1089" s="78" t="s">
        <v>2250</v>
      </c>
      <c r="E1089" s="66">
        <v>55</v>
      </c>
      <c r="F1089" s="67">
        <v>57</v>
      </c>
      <c r="G1089" s="86">
        <v>61</v>
      </c>
      <c r="H1089" s="72"/>
      <c r="J1089" s="69"/>
      <c r="K1089" s="69"/>
      <c r="L1089" s="69"/>
      <c r="M1089" s="69"/>
      <c r="N1089" s="69"/>
      <c r="O1089" s="71">
        <v>50</v>
      </c>
      <c r="Q1089" s="88" t="s">
        <v>2250</v>
      </c>
      <c r="R1089" s="89">
        <v>810.15628030833727</v>
      </c>
      <c r="S1089" s="89">
        <v>2762.9567398312761</v>
      </c>
      <c r="T1089" s="89">
        <f t="shared" si="25"/>
        <v>3573.1130201396136</v>
      </c>
      <c r="X1089" s="28" t="s">
        <v>2250</v>
      </c>
      <c r="Y1089" s="28">
        <v>50</v>
      </c>
    </row>
    <row r="1090" spans="1:25" ht="15" x14ac:dyDescent="0.25">
      <c r="A1090" s="64" t="s">
        <v>213</v>
      </c>
      <c r="B1090" s="64" t="s">
        <v>214</v>
      </c>
      <c r="C1090" s="64" t="s">
        <v>2252</v>
      </c>
      <c r="D1090" s="64" t="s">
        <v>2251</v>
      </c>
      <c r="E1090" s="66">
        <v>1032</v>
      </c>
      <c r="F1090" s="67">
        <v>1084</v>
      </c>
      <c r="G1090" s="86">
        <v>1254</v>
      </c>
      <c r="H1090" s="72"/>
      <c r="J1090" s="69"/>
      <c r="K1090" s="69"/>
      <c r="L1090" s="69"/>
      <c r="M1090" s="69"/>
      <c r="N1090" s="69"/>
      <c r="O1090" s="71">
        <v>563</v>
      </c>
      <c r="Q1090" s="88" t="s">
        <v>2251</v>
      </c>
      <c r="R1090" s="89">
        <v>6871.0858823071594</v>
      </c>
      <c r="S1090" s="89">
        <v>20721.76601021161</v>
      </c>
      <c r="T1090" s="89">
        <f t="shared" si="25"/>
        <v>27592.851892518767</v>
      </c>
      <c r="X1090" s="28" t="s">
        <v>2251</v>
      </c>
      <c r="Y1090" s="28">
        <v>563</v>
      </c>
    </row>
    <row r="1091" spans="1:25" ht="15" x14ac:dyDescent="0.25">
      <c r="A1091" s="64" t="s">
        <v>213</v>
      </c>
      <c r="B1091" s="64" t="s">
        <v>214</v>
      </c>
      <c r="C1091" s="64" t="s">
        <v>2254</v>
      </c>
      <c r="D1091" s="64" t="s">
        <v>2253</v>
      </c>
      <c r="E1091" s="66">
        <v>36</v>
      </c>
      <c r="F1091" s="67">
        <v>42</v>
      </c>
      <c r="G1091" s="86">
        <v>45</v>
      </c>
      <c r="H1091" s="72"/>
      <c r="J1091" s="69"/>
      <c r="K1091" s="69"/>
      <c r="L1091" s="69"/>
      <c r="M1091" s="69"/>
      <c r="N1091" s="69"/>
      <c r="O1091" s="71">
        <v>24</v>
      </c>
      <c r="Q1091" s="88" t="s">
        <v>2253</v>
      </c>
      <c r="R1091" s="89">
        <v>31.722175911499768</v>
      </c>
      <c r="S1091" s="89">
        <v>775.91973253335595</v>
      </c>
      <c r="T1091" s="89">
        <f t="shared" ref="T1091:T1123" si="26">R1091+S1091</f>
        <v>807.64190844485574</v>
      </c>
      <c r="X1091" s="28" t="s">
        <v>2253</v>
      </c>
      <c r="Y1091" s="28">
        <v>24</v>
      </c>
    </row>
    <row r="1092" spans="1:25" ht="15" x14ac:dyDescent="0.25">
      <c r="A1092" s="64" t="s">
        <v>213</v>
      </c>
      <c r="B1092" s="64" t="s">
        <v>214</v>
      </c>
      <c r="C1092" s="64" t="s">
        <v>2256</v>
      </c>
      <c r="D1092" s="64" t="s">
        <v>2255</v>
      </c>
      <c r="E1092" s="66">
        <v>58</v>
      </c>
      <c r="F1092" s="67">
        <v>60</v>
      </c>
      <c r="G1092" s="86">
        <v>63</v>
      </c>
      <c r="H1092" s="72"/>
      <c r="J1092" s="69"/>
      <c r="K1092" s="69"/>
      <c r="L1092" s="69"/>
      <c r="M1092" s="69"/>
      <c r="N1092" s="69"/>
      <c r="O1092" s="71">
        <v>42</v>
      </c>
      <c r="Q1092" s="88" t="s">
        <v>2255</v>
      </c>
      <c r="R1092" s="89">
        <v>39.78947737651611</v>
      </c>
      <c r="S1092" s="89">
        <v>1006.4010386669104</v>
      </c>
      <c r="T1092" s="89">
        <f t="shared" si="26"/>
        <v>1046.1905160434264</v>
      </c>
      <c r="X1092" s="28" t="s">
        <v>2255</v>
      </c>
      <c r="Y1092" s="28">
        <v>42</v>
      </c>
    </row>
    <row r="1093" spans="1:25" ht="15" x14ac:dyDescent="0.25">
      <c r="A1093" s="64" t="s">
        <v>213</v>
      </c>
      <c r="B1093" s="64" t="s">
        <v>214</v>
      </c>
      <c r="C1093" s="64" t="s">
        <v>2258</v>
      </c>
      <c r="D1093" s="64" t="s">
        <v>2257</v>
      </c>
      <c r="E1093" s="66">
        <v>68</v>
      </c>
      <c r="F1093" s="67">
        <v>87</v>
      </c>
      <c r="G1093" s="86">
        <v>87</v>
      </c>
      <c r="H1093" s="72"/>
      <c r="J1093" s="69"/>
      <c r="K1093" s="69"/>
      <c r="L1093" s="69"/>
      <c r="M1093" s="69"/>
      <c r="N1093" s="69"/>
      <c r="O1093" s="71">
        <v>52</v>
      </c>
      <c r="Q1093" s="88" t="s">
        <v>2257</v>
      </c>
      <c r="R1093" s="89">
        <v>60.46665069274254</v>
      </c>
      <c r="S1093" s="89">
        <v>1538.3500075534866</v>
      </c>
      <c r="T1093" s="89">
        <f t="shared" si="26"/>
        <v>1598.8166582462293</v>
      </c>
      <c r="X1093" s="28" t="s">
        <v>2257</v>
      </c>
      <c r="Y1093" s="28">
        <v>52</v>
      </c>
    </row>
    <row r="1094" spans="1:25" ht="15" x14ac:dyDescent="0.25">
      <c r="A1094" s="64" t="s">
        <v>213</v>
      </c>
      <c r="B1094" s="64" t="s">
        <v>214</v>
      </c>
      <c r="C1094" s="64" t="s">
        <v>2260</v>
      </c>
      <c r="D1094" s="64" t="s">
        <v>2259</v>
      </c>
      <c r="E1094" s="66">
        <v>7</v>
      </c>
      <c r="F1094" s="67">
        <v>7</v>
      </c>
      <c r="G1094" s="86">
        <v>7</v>
      </c>
      <c r="H1094" s="72"/>
      <c r="J1094" s="69"/>
      <c r="K1094" s="69"/>
      <c r="L1094" s="69"/>
      <c r="M1094" s="69"/>
      <c r="N1094" s="69"/>
      <c r="O1094" s="71">
        <v>8</v>
      </c>
      <c r="Q1094" s="88" t="s">
        <v>2259</v>
      </c>
      <c r="R1094" s="89">
        <v>7.1217683839752404</v>
      </c>
      <c r="S1094" s="89">
        <v>269.61581233727736</v>
      </c>
      <c r="T1094" s="89">
        <f t="shared" si="26"/>
        <v>276.73758072125258</v>
      </c>
      <c r="X1094" s="28" t="s">
        <v>2259</v>
      </c>
      <c r="Y1094" s="28">
        <v>8</v>
      </c>
    </row>
    <row r="1095" spans="1:25" ht="15" x14ac:dyDescent="0.25">
      <c r="A1095" s="64" t="s">
        <v>213</v>
      </c>
      <c r="B1095" s="64" t="s">
        <v>214</v>
      </c>
      <c r="C1095" s="64" t="s">
        <v>2262</v>
      </c>
      <c r="D1095" s="64" t="s">
        <v>2261</v>
      </c>
      <c r="E1095" s="66">
        <v>18</v>
      </c>
      <c r="F1095" s="67">
        <v>24</v>
      </c>
      <c r="G1095" s="86">
        <v>32</v>
      </c>
      <c r="H1095" s="72"/>
      <c r="J1095" s="69"/>
      <c r="K1095" s="69"/>
      <c r="L1095" s="69"/>
      <c r="M1095" s="69"/>
      <c r="N1095" s="69"/>
      <c r="O1095" s="71">
        <v>23</v>
      </c>
      <c r="Q1095" s="88" t="s">
        <v>2261</v>
      </c>
      <c r="R1095" s="89">
        <v>19.185599975908836</v>
      </c>
      <c r="S1095" s="89">
        <v>717.60857392706362</v>
      </c>
      <c r="T1095" s="89">
        <f t="shared" si="26"/>
        <v>736.79417390297249</v>
      </c>
      <c r="X1095" s="28" t="s">
        <v>2261</v>
      </c>
      <c r="Y1095" s="28">
        <v>23</v>
      </c>
    </row>
    <row r="1096" spans="1:25" ht="15" x14ac:dyDescent="0.25">
      <c r="A1096" s="64" t="s">
        <v>213</v>
      </c>
      <c r="B1096" s="64" t="s">
        <v>214</v>
      </c>
      <c r="C1096" s="64" t="s">
        <v>2264</v>
      </c>
      <c r="D1096" s="64" t="s">
        <v>2263</v>
      </c>
      <c r="E1096" s="66">
        <v>17</v>
      </c>
      <c r="F1096" s="67">
        <v>17</v>
      </c>
      <c r="G1096" s="86">
        <v>23</v>
      </c>
      <c r="H1096" s="72"/>
      <c r="J1096" s="69"/>
      <c r="K1096" s="69"/>
      <c r="L1096" s="69"/>
      <c r="M1096" s="69"/>
      <c r="N1096" s="69"/>
      <c r="O1096" s="71">
        <v>8</v>
      </c>
      <c r="Q1096" s="88" t="s">
        <v>2263</v>
      </c>
      <c r="R1096" s="89">
        <v>7.9831338384683272</v>
      </c>
      <c r="S1096" s="89">
        <v>284.14160606371661</v>
      </c>
      <c r="T1096" s="89">
        <f t="shared" si="26"/>
        <v>292.12473990218496</v>
      </c>
      <c r="X1096" s="28" t="s">
        <v>2263</v>
      </c>
      <c r="Y1096" s="28">
        <v>8</v>
      </c>
    </row>
    <row r="1097" spans="1:25" ht="15" x14ac:dyDescent="0.25">
      <c r="A1097" s="64" t="s">
        <v>213</v>
      </c>
      <c r="B1097" s="64" t="s">
        <v>214</v>
      </c>
      <c r="C1097" s="64" t="s">
        <v>2266</v>
      </c>
      <c r="D1097" s="64" t="s">
        <v>2265</v>
      </c>
      <c r="E1097" s="66">
        <v>19</v>
      </c>
      <c r="F1097" s="67">
        <v>19</v>
      </c>
      <c r="G1097" s="86">
        <v>23</v>
      </c>
      <c r="H1097" s="72"/>
      <c r="J1097" s="69"/>
      <c r="K1097" s="69"/>
      <c r="L1097" s="69"/>
      <c r="M1097" s="69"/>
      <c r="N1097" s="69"/>
      <c r="O1097" s="71">
        <v>13</v>
      </c>
      <c r="Q1097" s="88" t="s">
        <v>2265</v>
      </c>
      <c r="R1097" s="89">
        <v>9.4120942045592244</v>
      </c>
      <c r="S1097" s="89">
        <v>395.82463553886089</v>
      </c>
      <c r="T1097" s="89">
        <f t="shared" si="26"/>
        <v>405.23672974342014</v>
      </c>
      <c r="X1097" s="28" t="s">
        <v>2265</v>
      </c>
      <c r="Y1097" s="28">
        <v>13</v>
      </c>
    </row>
    <row r="1098" spans="1:25" ht="15" x14ac:dyDescent="0.25">
      <c r="A1098" s="64" t="s">
        <v>213</v>
      </c>
      <c r="B1098" s="64" t="s">
        <v>214</v>
      </c>
      <c r="C1098" s="64" t="s">
        <v>2268</v>
      </c>
      <c r="D1098" s="64" t="s">
        <v>2267</v>
      </c>
      <c r="E1098" s="66">
        <v>149</v>
      </c>
      <c r="F1098" s="67">
        <v>173</v>
      </c>
      <c r="G1098" s="86">
        <v>195</v>
      </c>
      <c r="H1098" s="72"/>
      <c r="J1098" s="69"/>
      <c r="K1098" s="69"/>
      <c r="L1098" s="69"/>
      <c r="M1098" s="69"/>
      <c r="N1098" s="69"/>
      <c r="O1098" s="71">
        <v>138</v>
      </c>
      <c r="Q1098" s="88" t="s">
        <v>2267</v>
      </c>
      <c r="R1098" s="89">
        <v>666.90756806561103</v>
      </c>
      <c r="S1098" s="89">
        <v>3947.8485254932611</v>
      </c>
      <c r="T1098" s="89">
        <f t="shared" si="26"/>
        <v>4614.7560935588717</v>
      </c>
      <c r="X1098" s="28" t="s">
        <v>2267</v>
      </c>
      <c r="Y1098" s="28">
        <v>138</v>
      </c>
    </row>
    <row r="1099" spans="1:25" ht="15" x14ac:dyDescent="0.25">
      <c r="A1099" s="64" t="s">
        <v>213</v>
      </c>
      <c r="B1099" s="64" t="s">
        <v>214</v>
      </c>
      <c r="C1099" s="64" t="s">
        <v>2270</v>
      </c>
      <c r="D1099" s="64" t="s">
        <v>2269</v>
      </c>
      <c r="E1099" s="66">
        <v>39</v>
      </c>
      <c r="F1099" s="67">
        <v>43</v>
      </c>
      <c r="G1099" s="86">
        <v>48</v>
      </c>
      <c r="H1099" s="72"/>
      <c r="J1099" s="69"/>
      <c r="K1099" s="69"/>
      <c r="L1099" s="69"/>
      <c r="M1099" s="69"/>
      <c r="N1099" s="69"/>
      <c r="O1099" s="71">
        <v>29</v>
      </c>
      <c r="Q1099" s="88" t="s">
        <v>2269</v>
      </c>
      <c r="R1099" s="89">
        <v>22.716433632348732</v>
      </c>
      <c r="S1099" s="89">
        <v>634.72927793931046</v>
      </c>
      <c r="T1099" s="89">
        <f t="shared" si="26"/>
        <v>657.44571157165922</v>
      </c>
      <c r="X1099" s="28" t="s">
        <v>2269</v>
      </c>
      <c r="Y1099" s="28">
        <v>29</v>
      </c>
    </row>
    <row r="1100" spans="1:25" ht="15" x14ac:dyDescent="0.25">
      <c r="A1100" s="64" t="s">
        <v>213</v>
      </c>
      <c r="B1100" s="64" t="s">
        <v>214</v>
      </c>
      <c r="C1100" s="64" t="s">
        <v>2272</v>
      </c>
      <c r="D1100" s="64" t="s">
        <v>2271</v>
      </c>
      <c r="E1100" s="66">
        <v>84</v>
      </c>
      <c r="F1100" s="67">
        <v>88</v>
      </c>
      <c r="G1100" s="86">
        <v>83</v>
      </c>
      <c r="H1100" s="72"/>
      <c r="J1100" s="69"/>
      <c r="K1100" s="69"/>
      <c r="L1100" s="69"/>
      <c r="M1100" s="69"/>
      <c r="N1100" s="69"/>
      <c r="O1100" s="71">
        <v>49</v>
      </c>
      <c r="Q1100" s="88" t="s">
        <v>2271</v>
      </c>
      <c r="R1100" s="89">
        <v>46.386772133525568</v>
      </c>
      <c r="S1100" s="89">
        <v>1452.8599359002217</v>
      </c>
      <c r="T1100" s="89">
        <f t="shared" si="26"/>
        <v>1499.2467080337472</v>
      </c>
      <c r="X1100" s="28" t="s">
        <v>2271</v>
      </c>
      <c r="Y1100" s="28">
        <v>49</v>
      </c>
    </row>
    <row r="1101" spans="1:25" ht="15" x14ac:dyDescent="0.25">
      <c r="A1101" s="78" t="s">
        <v>217</v>
      </c>
      <c r="B1101" s="78" t="s">
        <v>218</v>
      </c>
      <c r="C1101" s="78" t="s">
        <v>2274</v>
      </c>
      <c r="D1101" s="78" t="s">
        <v>2273</v>
      </c>
      <c r="E1101" s="66">
        <v>638</v>
      </c>
      <c r="F1101" s="67">
        <v>713</v>
      </c>
      <c r="G1101" s="86">
        <v>678</v>
      </c>
      <c r="H1101" s="72"/>
      <c r="J1101" s="69"/>
      <c r="K1101" s="69"/>
      <c r="L1101" s="69"/>
      <c r="M1101" s="69"/>
      <c r="N1101" s="69"/>
      <c r="O1101" s="71">
        <v>397</v>
      </c>
      <c r="Q1101" s="88" t="s">
        <v>2273</v>
      </c>
      <c r="R1101" s="89">
        <v>3482.1590756777537</v>
      </c>
      <c r="S1101" s="89">
        <v>13954.481685590865</v>
      </c>
      <c r="T1101" s="89">
        <f t="shared" si="26"/>
        <v>17436.64076126862</v>
      </c>
      <c r="X1101" s="28" t="s">
        <v>2273</v>
      </c>
      <c r="Y1101" s="28">
        <v>397</v>
      </c>
    </row>
    <row r="1102" spans="1:25" ht="15" x14ac:dyDescent="0.25">
      <c r="A1102" s="78" t="s">
        <v>217</v>
      </c>
      <c r="B1102" s="78" t="s">
        <v>218</v>
      </c>
      <c r="C1102" s="78" t="s">
        <v>2276</v>
      </c>
      <c r="D1102" s="78" t="s">
        <v>2275</v>
      </c>
      <c r="E1102" s="66">
        <v>91</v>
      </c>
      <c r="F1102" s="67">
        <v>97</v>
      </c>
      <c r="G1102" s="86">
        <v>91</v>
      </c>
      <c r="H1102" s="72"/>
      <c r="J1102" s="69"/>
      <c r="K1102" s="69"/>
      <c r="L1102" s="69"/>
      <c r="M1102" s="69"/>
      <c r="N1102" s="69"/>
      <c r="O1102" s="71">
        <v>144</v>
      </c>
      <c r="Q1102" s="88" t="s">
        <v>2275</v>
      </c>
      <c r="R1102" s="89">
        <v>96.821075684224184</v>
      </c>
      <c r="S1102" s="89">
        <v>2983.0098574165031</v>
      </c>
      <c r="T1102" s="89">
        <f t="shared" si="26"/>
        <v>3079.8309331007272</v>
      </c>
      <c r="X1102" s="28" t="s">
        <v>2275</v>
      </c>
      <c r="Y1102" s="28">
        <v>144</v>
      </c>
    </row>
    <row r="1103" spans="1:25" ht="15" x14ac:dyDescent="0.25">
      <c r="A1103" s="78" t="s">
        <v>217</v>
      </c>
      <c r="B1103" s="78" t="s">
        <v>218</v>
      </c>
      <c r="C1103" s="78" t="s">
        <v>2278</v>
      </c>
      <c r="D1103" s="78" t="s">
        <v>2277</v>
      </c>
      <c r="E1103" s="66">
        <v>54</v>
      </c>
      <c r="F1103" s="67">
        <v>84</v>
      </c>
      <c r="G1103" s="86">
        <v>70</v>
      </c>
      <c r="H1103" s="72"/>
      <c r="J1103" s="69"/>
      <c r="K1103" s="69"/>
      <c r="L1103" s="69"/>
      <c r="M1103" s="69"/>
      <c r="N1103" s="69"/>
      <c r="O1103" s="71">
        <v>0</v>
      </c>
      <c r="Q1103" s="88" t="s">
        <v>2277</v>
      </c>
      <c r="R1103" s="89">
        <v>1.0776975498662804</v>
      </c>
      <c r="S1103" s="89">
        <v>0</v>
      </c>
      <c r="T1103" s="89">
        <f t="shared" si="26"/>
        <v>1.0776975498662804</v>
      </c>
      <c r="X1103" s="28" t="s">
        <v>2277</v>
      </c>
      <c r="Y1103" s="28">
        <v>0</v>
      </c>
    </row>
    <row r="1104" spans="1:25" ht="15" x14ac:dyDescent="0.25">
      <c r="A1104" s="78" t="s">
        <v>217</v>
      </c>
      <c r="B1104" s="78" t="s">
        <v>218</v>
      </c>
      <c r="C1104" s="78" t="s">
        <v>2280</v>
      </c>
      <c r="D1104" s="78" t="s">
        <v>2279</v>
      </c>
      <c r="E1104" s="66">
        <v>27</v>
      </c>
      <c r="F1104" s="67">
        <v>29</v>
      </c>
      <c r="G1104" s="86">
        <v>24</v>
      </c>
      <c r="H1104" s="72"/>
      <c r="J1104" s="69"/>
      <c r="K1104" s="69"/>
      <c r="L1104" s="69"/>
      <c r="M1104" s="69"/>
      <c r="N1104" s="69"/>
      <c r="O1104" s="71">
        <v>24</v>
      </c>
      <c r="Q1104" s="88" t="s">
        <v>2279</v>
      </c>
      <c r="R1104" s="89">
        <v>15.744030900716629</v>
      </c>
      <c r="S1104" s="89">
        <v>643.04862235593805</v>
      </c>
      <c r="T1104" s="89">
        <f t="shared" si="26"/>
        <v>658.79265325665472</v>
      </c>
      <c r="X1104" s="28" t="s">
        <v>2279</v>
      </c>
      <c r="Y1104" s="28">
        <v>24</v>
      </c>
    </row>
    <row r="1105" spans="1:25" ht="15" x14ac:dyDescent="0.25">
      <c r="A1105" s="78" t="s">
        <v>217</v>
      </c>
      <c r="B1105" s="78" t="s">
        <v>218</v>
      </c>
      <c r="C1105" s="78" t="s">
        <v>2282</v>
      </c>
      <c r="D1105" s="78" t="s">
        <v>2281</v>
      </c>
      <c r="E1105" s="66">
        <v>21</v>
      </c>
      <c r="F1105" s="67">
        <v>25</v>
      </c>
      <c r="G1105" s="86">
        <v>30</v>
      </c>
      <c r="H1105" s="72"/>
      <c r="J1105" s="69"/>
      <c r="K1105" s="69"/>
      <c r="L1105" s="69"/>
      <c r="M1105" s="69"/>
      <c r="N1105" s="69"/>
      <c r="O1105" s="71">
        <v>30</v>
      </c>
      <c r="Q1105" s="88" t="s">
        <v>2281</v>
      </c>
      <c r="R1105" s="89">
        <v>19.06302417901103</v>
      </c>
      <c r="S1105" s="89">
        <v>712.79611969851305</v>
      </c>
      <c r="T1105" s="89">
        <f t="shared" si="26"/>
        <v>731.85914387752405</v>
      </c>
      <c r="X1105" s="28" t="s">
        <v>2281</v>
      </c>
      <c r="Y1105" s="28">
        <v>30</v>
      </c>
    </row>
    <row r="1106" spans="1:25" ht="15" x14ac:dyDescent="0.25">
      <c r="A1106" s="78" t="s">
        <v>217</v>
      </c>
      <c r="B1106" s="78" t="s">
        <v>218</v>
      </c>
      <c r="C1106" s="78" t="s">
        <v>2284</v>
      </c>
      <c r="D1106" s="78" t="s">
        <v>2283</v>
      </c>
      <c r="E1106" s="66">
        <v>8</v>
      </c>
      <c r="F1106" s="67">
        <v>9</v>
      </c>
      <c r="G1106" s="86">
        <v>9</v>
      </c>
      <c r="H1106" s="72"/>
      <c r="J1106" s="69"/>
      <c r="K1106" s="69"/>
      <c r="L1106" s="69"/>
      <c r="M1106" s="69"/>
      <c r="N1106" s="69"/>
      <c r="O1106" s="71">
        <v>7</v>
      </c>
      <c r="Q1106" s="88" t="s">
        <v>2283</v>
      </c>
      <c r="R1106" s="89">
        <v>2.6736851099323706</v>
      </c>
      <c r="S1106" s="89">
        <v>96.843439985616769</v>
      </c>
      <c r="T1106" s="89">
        <f t="shared" si="26"/>
        <v>99.517125095549133</v>
      </c>
      <c r="X1106" s="28" t="s">
        <v>2283</v>
      </c>
      <c r="Y1106" s="28">
        <v>7</v>
      </c>
    </row>
    <row r="1107" spans="1:25" ht="15" x14ac:dyDescent="0.25">
      <c r="A1107" s="78" t="s">
        <v>217</v>
      </c>
      <c r="B1107" s="78" t="s">
        <v>218</v>
      </c>
      <c r="C1107" s="78" t="s">
        <v>2286</v>
      </c>
      <c r="D1107" s="78" t="s">
        <v>2285</v>
      </c>
      <c r="E1107" s="66">
        <v>8</v>
      </c>
      <c r="F1107" s="67">
        <v>9</v>
      </c>
      <c r="G1107" s="86">
        <v>12</v>
      </c>
      <c r="H1107" s="72"/>
      <c r="J1107" s="69"/>
      <c r="K1107" s="69"/>
      <c r="L1107" s="69"/>
      <c r="M1107" s="69"/>
      <c r="N1107" s="69"/>
      <c r="O1107" s="71">
        <v>17</v>
      </c>
      <c r="Q1107" s="88" t="s">
        <v>2285</v>
      </c>
      <c r="R1107" s="89">
        <v>8.1565461292869283</v>
      </c>
      <c r="S1107" s="89">
        <v>309.26886813059753</v>
      </c>
      <c r="T1107" s="89">
        <f t="shared" si="26"/>
        <v>317.42541425988446</v>
      </c>
      <c r="X1107" s="28" t="s">
        <v>2285</v>
      </c>
      <c r="Y1107" s="28">
        <v>17</v>
      </c>
    </row>
    <row r="1108" spans="1:25" ht="15" x14ac:dyDescent="0.25">
      <c r="A1108" s="78" t="s">
        <v>217</v>
      </c>
      <c r="B1108" s="78" t="s">
        <v>218</v>
      </c>
      <c r="C1108" s="78" t="s">
        <v>2288</v>
      </c>
      <c r="D1108" s="78" t="s">
        <v>2287</v>
      </c>
      <c r="E1108" s="66">
        <v>18</v>
      </c>
      <c r="F1108" s="67">
        <v>21</v>
      </c>
      <c r="G1108" s="86">
        <v>27</v>
      </c>
      <c r="H1108" s="72"/>
      <c r="J1108" s="69"/>
      <c r="K1108" s="69"/>
      <c r="L1108" s="69"/>
      <c r="M1108" s="69"/>
      <c r="N1108" s="69"/>
      <c r="O1108" s="71">
        <v>21</v>
      </c>
      <c r="Q1108" s="88" t="s">
        <v>2287</v>
      </c>
      <c r="R1108" s="89">
        <v>28.888286097946022</v>
      </c>
      <c r="S1108" s="89">
        <v>724.34478838051098</v>
      </c>
      <c r="T1108" s="89">
        <f t="shared" si="26"/>
        <v>753.23307447845696</v>
      </c>
      <c r="X1108" s="28" t="s">
        <v>2287</v>
      </c>
      <c r="Y1108" s="28">
        <v>21</v>
      </c>
    </row>
    <row r="1109" spans="1:25" ht="15" x14ac:dyDescent="0.25">
      <c r="A1109" s="78" t="s">
        <v>217</v>
      </c>
      <c r="B1109" s="78" t="s">
        <v>218</v>
      </c>
      <c r="C1109" s="78" t="s">
        <v>2290</v>
      </c>
      <c r="D1109" s="78" t="s">
        <v>2289</v>
      </c>
      <c r="E1109" s="66">
        <v>10</v>
      </c>
      <c r="F1109" s="67">
        <v>11</v>
      </c>
      <c r="G1109" s="86">
        <v>15</v>
      </c>
      <c r="H1109" s="72"/>
      <c r="J1109" s="69"/>
      <c r="K1109" s="69"/>
      <c r="L1109" s="69"/>
      <c r="M1109" s="69"/>
      <c r="N1109" s="69"/>
      <c r="O1109" s="71">
        <v>14</v>
      </c>
      <c r="Q1109" s="88" t="s">
        <v>2289</v>
      </c>
      <c r="R1109" s="89">
        <v>8.6894766072802057</v>
      </c>
      <c r="S1109" s="89">
        <v>347.34349163161392</v>
      </c>
      <c r="T1109" s="89">
        <f t="shared" si="26"/>
        <v>356.03296823889411</v>
      </c>
      <c r="X1109" s="28" t="s">
        <v>2289</v>
      </c>
      <c r="Y1109" s="28">
        <v>14</v>
      </c>
    </row>
    <row r="1110" spans="1:25" ht="15" x14ac:dyDescent="0.25">
      <c r="A1110" s="64" t="s">
        <v>221</v>
      </c>
      <c r="B1110" s="64" t="s">
        <v>222</v>
      </c>
      <c r="C1110" s="64" t="s">
        <v>2292</v>
      </c>
      <c r="D1110" s="64" t="s">
        <v>2291</v>
      </c>
      <c r="E1110" s="66">
        <v>1000</v>
      </c>
      <c r="F1110" s="67">
        <v>1013</v>
      </c>
      <c r="G1110" s="86">
        <v>1079</v>
      </c>
      <c r="H1110" s="72"/>
      <c r="J1110" s="69"/>
      <c r="K1110" s="69"/>
      <c r="L1110" s="69"/>
      <c r="M1110" s="69"/>
      <c r="N1110" s="69"/>
      <c r="O1110" s="71">
        <v>573</v>
      </c>
      <c r="Q1110" s="88" t="s">
        <v>2291</v>
      </c>
      <c r="R1110" s="89">
        <v>9612.1768794209984</v>
      </c>
      <c r="S1110" s="89">
        <v>24001.465017095023</v>
      </c>
      <c r="T1110" s="89">
        <f t="shared" si="26"/>
        <v>33613.641896516019</v>
      </c>
      <c r="X1110" s="28" t="s">
        <v>2291</v>
      </c>
      <c r="Y1110" s="28">
        <v>573</v>
      </c>
    </row>
    <row r="1111" spans="1:25" ht="15" x14ac:dyDescent="0.25">
      <c r="A1111" s="64" t="s">
        <v>221</v>
      </c>
      <c r="B1111" s="64" t="s">
        <v>222</v>
      </c>
      <c r="C1111" s="64" t="s">
        <v>468</v>
      </c>
      <c r="D1111" s="64" t="s">
        <v>2293</v>
      </c>
      <c r="E1111" s="66">
        <v>124</v>
      </c>
      <c r="F1111" s="67">
        <v>135</v>
      </c>
      <c r="G1111" s="86">
        <v>128</v>
      </c>
      <c r="H1111" s="72"/>
      <c r="J1111" s="69"/>
      <c r="K1111" s="69"/>
      <c r="L1111" s="69"/>
      <c r="M1111" s="69"/>
      <c r="N1111" s="69"/>
      <c r="O1111" s="71">
        <v>96</v>
      </c>
      <c r="Q1111" s="88" t="s">
        <v>2293</v>
      </c>
      <c r="R1111" s="89">
        <v>1110.3014383340433</v>
      </c>
      <c r="S1111" s="89">
        <v>4323.0629956987741</v>
      </c>
      <c r="T1111" s="89">
        <f t="shared" si="26"/>
        <v>5433.3644340328174</v>
      </c>
      <c r="X1111" s="28" t="s">
        <v>2293</v>
      </c>
      <c r="Y1111" s="28">
        <v>96</v>
      </c>
    </row>
    <row r="1112" spans="1:25" ht="15" x14ac:dyDescent="0.25">
      <c r="A1112" s="64" t="s">
        <v>221</v>
      </c>
      <c r="B1112" s="64" t="s">
        <v>222</v>
      </c>
      <c r="C1112" s="64" t="s">
        <v>2295</v>
      </c>
      <c r="D1112" s="64" t="s">
        <v>2294</v>
      </c>
      <c r="E1112" s="66">
        <v>161</v>
      </c>
      <c r="F1112" s="67">
        <v>198</v>
      </c>
      <c r="G1112" s="86">
        <v>210</v>
      </c>
      <c r="H1112" s="72"/>
      <c r="J1112" s="69"/>
      <c r="K1112" s="69"/>
      <c r="L1112" s="69"/>
      <c r="M1112" s="69"/>
      <c r="N1112" s="69"/>
      <c r="O1112" s="71">
        <v>152</v>
      </c>
      <c r="Q1112" s="88" t="s">
        <v>2294</v>
      </c>
      <c r="R1112" s="89">
        <v>1725.6289901489677</v>
      </c>
      <c r="S1112" s="89">
        <v>5597.0158647874159</v>
      </c>
      <c r="T1112" s="89">
        <f t="shared" si="26"/>
        <v>7322.6448549363831</v>
      </c>
      <c r="X1112" s="28" t="s">
        <v>2294</v>
      </c>
      <c r="Y1112" s="28">
        <v>152</v>
      </c>
    </row>
    <row r="1113" spans="1:25" ht="15" x14ac:dyDescent="0.25">
      <c r="A1113" s="64" t="s">
        <v>221</v>
      </c>
      <c r="B1113" s="64" t="s">
        <v>222</v>
      </c>
      <c r="C1113" s="64" t="s">
        <v>649</v>
      </c>
      <c r="D1113" s="64" t="s">
        <v>2296</v>
      </c>
      <c r="E1113" s="66">
        <v>59</v>
      </c>
      <c r="F1113" s="67">
        <v>64</v>
      </c>
      <c r="G1113" s="86">
        <v>76</v>
      </c>
      <c r="H1113" s="72"/>
      <c r="J1113" s="69"/>
      <c r="K1113" s="69"/>
      <c r="L1113" s="69"/>
      <c r="M1113" s="69"/>
      <c r="N1113" s="69"/>
      <c r="O1113" s="71">
        <v>77</v>
      </c>
      <c r="Q1113" s="88" t="s">
        <v>2296</v>
      </c>
      <c r="R1113" s="89">
        <v>898.2423954555419</v>
      </c>
      <c r="S1113" s="89">
        <v>2853.0440592985242</v>
      </c>
      <c r="T1113" s="89">
        <f t="shared" si="26"/>
        <v>3751.2864547540662</v>
      </c>
      <c r="X1113" s="28" t="s">
        <v>2296</v>
      </c>
      <c r="Y1113" s="28">
        <v>77</v>
      </c>
    </row>
    <row r="1114" spans="1:25" ht="15" x14ac:dyDescent="0.25">
      <c r="A1114" s="78" t="s">
        <v>225</v>
      </c>
      <c r="B1114" s="78" t="s">
        <v>226</v>
      </c>
      <c r="C1114" s="78" t="s">
        <v>2298</v>
      </c>
      <c r="D1114" s="78" t="s">
        <v>2297</v>
      </c>
      <c r="E1114" s="66">
        <v>512</v>
      </c>
      <c r="F1114" s="67">
        <v>533</v>
      </c>
      <c r="G1114" s="86">
        <v>552</v>
      </c>
      <c r="H1114" s="72"/>
      <c r="J1114" s="69"/>
      <c r="K1114" s="69"/>
      <c r="L1114" s="69"/>
      <c r="M1114" s="69"/>
      <c r="N1114" s="69"/>
      <c r="O1114" s="71">
        <v>493</v>
      </c>
      <c r="Q1114" s="88" t="s">
        <v>2297</v>
      </c>
      <c r="R1114" s="89">
        <v>3206.2392021926598</v>
      </c>
      <c r="S1114" s="89">
        <v>12047.573445610193</v>
      </c>
      <c r="T1114" s="89">
        <f t="shared" si="26"/>
        <v>15253.812647802853</v>
      </c>
      <c r="X1114" s="28" t="s">
        <v>2297</v>
      </c>
      <c r="Y1114" s="28">
        <v>493</v>
      </c>
    </row>
    <row r="1115" spans="1:25" ht="15" x14ac:dyDescent="0.25">
      <c r="A1115" s="78" t="s">
        <v>225</v>
      </c>
      <c r="B1115" s="78" t="s">
        <v>226</v>
      </c>
      <c r="C1115" s="78" t="s">
        <v>2300</v>
      </c>
      <c r="D1115" s="78" t="s">
        <v>2299</v>
      </c>
      <c r="E1115" s="66">
        <v>59</v>
      </c>
      <c r="F1115" s="67">
        <v>64</v>
      </c>
      <c r="G1115" s="86">
        <v>64</v>
      </c>
      <c r="H1115" s="72"/>
      <c r="J1115" s="69"/>
      <c r="K1115" s="69"/>
      <c r="L1115" s="69"/>
      <c r="M1115" s="69"/>
      <c r="N1115" s="69"/>
      <c r="O1115" s="71">
        <v>52</v>
      </c>
      <c r="Q1115" s="88" t="s">
        <v>2299</v>
      </c>
      <c r="R1115" s="89">
        <v>301.94355204435323</v>
      </c>
      <c r="S1115" s="89">
        <v>1133.4809621047164</v>
      </c>
      <c r="T1115" s="89">
        <f t="shared" si="26"/>
        <v>1435.4245141490696</v>
      </c>
      <c r="X1115" s="28" t="s">
        <v>2299</v>
      </c>
      <c r="Y1115" s="28">
        <v>52</v>
      </c>
    </row>
    <row r="1116" spans="1:25" ht="15" x14ac:dyDescent="0.25">
      <c r="A1116" s="78" t="s">
        <v>225</v>
      </c>
      <c r="B1116" s="78" t="s">
        <v>226</v>
      </c>
      <c r="C1116" s="78" t="s">
        <v>2302</v>
      </c>
      <c r="D1116" s="78" t="s">
        <v>2301</v>
      </c>
      <c r="E1116" s="66">
        <v>83</v>
      </c>
      <c r="F1116" s="67">
        <v>88</v>
      </c>
      <c r="G1116" s="86">
        <v>101</v>
      </c>
      <c r="H1116" s="72"/>
      <c r="J1116" s="69"/>
      <c r="K1116" s="69"/>
      <c r="L1116" s="69"/>
      <c r="M1116" s="69"/>
      <c r="N1116" s="69"/>
      <c r="O1116" s="71">
        <v>76</v>
      </c>
      <c r="Q1116" s="88" t="s">
        <v>2301</v>
      </c>
      <c r="R1116" s="89">
        <v>47.439767442883387</v>
      </c>
      <c r="S1116" s="89">
        <v>1481.5488143987418</v>
      </c>
      <c r="T1116" s="89">
        <f t="shared" si="26"/>
        <v>1528.9885818416251</v>
      </c>
      <c r="X1116" s="28" t="s">
        <v>2301</v>
      </c>
      <c r="Y1116" s="28">
        <v>76</v>
      </c>
    </row>
    <row r="1117" spans="1:25" ht="15" x14ac:dyDescent="0.25">
      <c r="A1117" s="78" t="s">
        <v>225</v>
      </c>
      <c r="B1117" s="78" t="s">
        <v>226</v>
      </c>
      <c r="C1117" s="78" t="s">
        <v>2304</v>
      </c>
      <c r="D1117" s="78" t="s">
        <v>2303</v>
      </c>
      <c r="E1117" s="66">
        <v>42</v>
      </c>
      <c r="F1117" s="67">
        <v>45</v>
      </c>
      <c r="G1117" s="86">
        <v>52</v>
      </c>
      <c r="H1117" s="72"/>
      <c r="J1117" s="69"/>
      <c r="K1117" s="69"/>
      <c r="L1117" s="69"/>
      <c r="M1117" s="69"/>
      <c r="N1117" s="69"/>
      <c r="O1117" s="71">
        <v>28</v>
      </c>
      <c r="Q1117" s="88" t="s">
        <v>2303</v>
      </c>
      <c r="R1117" s="89">
        <v>147.1762574894488</v>
      </c>
      <c r="S1117" s="89">
        <v>871.50652166976943</v>
      </c>
      <c r="T1117" s="89">
        <f t="shared" si="26"/>
        <v>1018.6827791592182</v>
      </c>
      <c r="X1117" s="28" t="s">
        <v>2303</v>
      </c>
      <c r="Y1117" s="28">
        <v>28</v>
      </c>
    </row>
    <row r="1118" spans="1:25" ht="15" x14ac:dyDescent="0.25">
      <c r="A1118" s="78" t="s">
        <v>225</v>
      </c>
      <c r="B1118" s="78" t="s">
        <v>226</v>
      </c>
      <c r="C1118" s="78" t="s">
        <v>2306</v>
      </c>
      <c r="D1118" s="78" t="s">
        <v>2305</v>
      </c>
      <c r="E1118" s="66">
        <v>6</v>
      </c>
      <c r="F1118" s="67">
        <v>7</v>
      </c>
      <c r="G1118" s="86">
        <v>10</v>
      </c>
      <c r="H1118" s="72"/>
      <c r="J1118" s="69"/>
      <c r="K1118" s="69"/>
      <c r="L1118" s="69"/>
      <c r="M1118" s="69"/>
      <c r="N1118" s="69"/>
      <c r="O1118" s="71">
        <v>7</v>
      </c>
      <c r="Q1118" s="88" t="s">
        <v>2305</v>
      </c>
      <c r="R1118" s="89">
        <v>8.0804020869330007</v>
      </c>
      <c r="S1118" s="89">
        <v>271.25366854401977</v>
      </c>
      <c r="T1118" s="89">
        <f t="shared" si="26"/>
        <v>279.33407063095279</v>
      </c>
      <c r="X1118" s="28" t="s">
        <v>2305</v>
      </c>
      <c r="Y1118" s="28">
        <v>7</v>
      </c>
    </row>
    <row r="1119" spans="1:25" ht="15" x14ac:dyDescent="0.25">
      <c r="A1119" s="78" t="s">
        <v>225</v>
      </c>
      <c r="B1119" s="78" t="s">
        <v>226</v>
      </c>
      <c r="C1119" s="78" t="s">
        <v>2308</v>
      </c>
      <c r="D1119" s="78" t="s">
        <v>2307</v>
      </c>
      <c r="E1119" s="66">
        <v>22</v>
      </c>
      <c r="F1119" s="67">
        <v>23</v>
      </c>
      <c r="G1119" s="86">
        <v>27</v>
      </c>
      <c r="H1119" s="72"/>
      <c r="J1119" s="69"/>
      <c r="K1119" s="69"/>
      <c r="L1119" s="69"/>
      <c r="M1119" s="69"/>
      <c r="N1119" s="69"/>
      <c r="O1119" s="71">
        <v>27</v>
      </c>
      <c r="Q1119" s="88" t="s">
        <v>2307</v>
      </c>
      <c r="R1119" s="89">
        <v>13.121927982668094</v>
      </c>
      <c r="S1119" s="89">
        <v>347.12716983563121</v>
      </c>
      <c r="T1119" s="89">
        <f t="shared" si="26"/>
        <v>360.24909781829928</v>
      </c>
      <c r="X1119" s="28" t="s">
        <v>2307</v>
      </c>
      <c r="Y1119" s="28">
        <v>27</v>
      </c>
    </row>
    <row r="1120" spans="1:25" ht="15" x14ac:dyDescent="0.25">
      <c r="A1120" s="64" t="s">
        <v>229</v>
      </c>
      <c r="B1120" s="64" t="s">
        <v>230</v>
      </c>
      <c r="C1120" s="64" t="s">
        <v>2310</v>
      </c>
      <c r="D1120" s="64" t="s">
        <v>2309</v>
      </c>
      <c r="E1120" s="66">
        <v>445</v>
      </c>
      <c r="F1120" s="67">
        <v>481</v>
      </c>
      <c r="G1120" s="86">
        <v>501</v>
      </c>
      <c r="H1120" s="72"/>
      <c r="J1120" s="69"/>
      <c r="K1120" s="69"/>
      <c r="L1120" s="69"/>
      <c r="M1120" s="69"/>
      <c r="N1120" s="69"/>
      <c r="O1120" s="71">
        <v>187</v>
      </c>
      <c r="Q1120" s="88" t="s">
        <v>2309</v>
      </c>
      <c r="R1120" s="89">
        <v>3184.884049166566</v>
      </c>
      <c r="S1120" s="89">
        <v>9035.8405362122867</v>
      </c>
      <c r="T1120" s="89">
        <f t="shared" si="26"/>
        <v>12220.724585378852</v>
      </c>
      <c r="X1120" s="28" t="s">
        <v>2309</v>
      </c>
      <c r="Y1120" s="28">
        <v>187</v>
      </c>
    </row>
    <row r="1121" spans="1:25" ht="15" x14ac:dyDescent="0.25">
      <c r="A1121" s="64" t="s">
        <v>229</v>
      </c>
      <c r="B1121" s="64" t="s">
        <v>230</v>
      </c>
      <c r="C1121" s="64" t="s">
        <v>2312</v>
      </c>
      <c r="D1121" s="64" t="s">
        <v>2311</v>
      </c>
      <c r="E1121" s="66">
        <v>185</v>
      </c>
      <c r="F1121" s="67">
        <v>207</v>
      </c>
      <c r="G1121" s="86">
        <v>222</v>
      </c>
      <c r="H1121" s="72"/>
      <c r="J1121" s="69"/>
      <c r="K1121" s="69"/>
      <c r="L1121" s="69"/>
      <c r="M1121" s="69"/>
      <c r="N1121" s="69"/>
      <c r="O1121" s="71">
        <v>111</v>
      </c>
      <c r="Q1121" s="88" t="s">
        <v>2311</v>
      </c>
      <c r="R1121" s="89">
        <v>1430.2681974020309</v>
      </c>
      <c r="S1121" s="89">
        <v>4093.6597162556718</v>
      </c>
      <c r="T1121" s="89">
        <f t="shared" si="26"/>
        <v>5523.9279136577024</v>
      </c>
      <c r="X1121" s="28" t="s">
        <v>2311</v>
      </c>
      <c r="Y1121" s="28">
        <v>111</v>
      </c>
    </row>
    <row r="1122" spans="1:25" ht="15" x14ac:dyDescent="0.25">
      <c r="A1122" s="64" t="s">
        <v>229</v>
      </c>
      <c r="B1122" s="64" t="s">
        <v>230</v>
      </c>
      <c r="C1122" s="64" t="s">
        <v>2314</v>
      </c>
      <c r="D1122" s="64" t="s">
        <v>2313</v>
      </c>
      <c r="E1122" s="66">
        <v>91</v>
      </c>
      <c r="F1122" s="67">
        <v>87</v>
      </c>
      <c r="G1122" s="86">
        <v>90</v>
      </c>
      <c r="H1122" s="72"/>
      <c r="J1122" s="69"/>
      <c r="K1122" s="69"/>
      <c r="L1122" s="69"/>
      <c r="M1122" s="69"/>
      <c r="N1122" s="69"/>
      <c r="O1122" s="71">
        <v>49</v>
      </c>
      <c r="Q1122" s="88" t="s">
        <v>2313</v>
      </c>
      <c r="R1122" s="89">
        <v>409.38853974910393</v>
      </c>
      <c r="S1122" s="89">
        <v>1780.791956930103</v>
      </c>
      <c r="T1122" s="89">
        <f t="shared" si="26"/>
        <v>2190.180496679207</v>
      </c>
      <c r="X1122" s="28" t="s">
        <v>2313</v>
      </c>
      <c r="Y1122" s="28">
        <v>49</v>
      </c>
    </row>
    <row r="1123" spans="1:25" ht="15" x14ac:dyDescent="0.25">
      <c r="A1123" s="64" t="s">
        <v>229</v>
      </c>
      <c r="B1123" s="64" t="s">
        <v>230</v>
      </c>
      <c r="C1123" s="64" t="s">
        <v>2316</v>
      </c>
      <c r="D1123" s="64" t="s">
        <v>2315</v>
      </c>
      <c r="E1123" s="66">
        <v>943</v>
      </c>
      <c r="F1123" s="67">
        <v>1005</v>
      </c>
      <c r="G1123" s="86">
        <v>1038</v>
      </c>
      <c r="H1123" s="80"/>
      <c r="J1123" s="69"/>
      <c r="K1123" s="69"/>
      <c r="L1123" s="69"/>
      <c r="M1123" s="69"/>
      <c r="N1123" s="69"/>
      <c r="O1123" s="71">
        <v>1024</v>
      </c>
      <c r="Q1123" s="88" t="s">
        <v>2315</v>
      </c>
      <c r="R1123" s="89">
        <v>4618.1557576244759</v>
      </c>
      <c r="S1123" s="89">
        <v>30821.912756593658</v>
      </c>
      <c r="T1123" s="89">
        <f t="shared" si="26"/>
        <v>35440.068514218132</v>
      </c>
      <c r="X1123" s="28" t="s">
        <v>2315</v>
      </c>
      <c r="Y1123" s="28">
        <v>1024</v>
      </c>
    </row>
    <row r="1124" spans="1:25" x14ac:dyDescent="0.2">
      <c r="R1124" s="87"/>
      <c r="S1124" s="87"/>
    </row>
    <row r="1125" spans="1:25" x14ac:dyDescent="0.2">
      <c r="C1125" s="81" t="s">
        <v>235</v>
      </c>
      <c r="E1125" s="82">
        <f>SUM(E2:E1123)</f>
        <v>663072</v>
      </c>
      <c r="F1125" s="82">
        <f>SUM(F2:F1123)</f>
        <v>690659</v>
      </c>
      <c r="G1125" s="82">
        <f>SUM(G2:G1123)</f>
        <v>727372</v>
      </c>
      <c r="O1125" s="82">
        <f>SUM(O2:O1123)</f>
        <v>386710</v>
      </c>
      <c r="R1125" s="82">
        <f>SUM(R2:R1123)</f>
        <v>11834498.000000013</v>
      </c>
      <c r="S1125" s="82">
        <f>SUM(S2:S1123)</f>
        <v>22400150.99999997</v>
      </c>
      <c r="T1125" s="82">
        <f>SUM(T2:T1123)</f>
        <v>34234648.99999994</v>
      </c>
    </row>
    <row r="1126" spans="1:25" x14ac:dyDescent="0.2">
      <c r="N1126" s="83" t="s">
        <v>2319</v>
      </c>
      <c r="O1126" s="84" t="s">
        <v>2318</v>
      </c>
    </row>
  </sheetData>
  <hyperlinks>
    <hyperlink ref="O1126" r:id="rId1"/>
  </hyperlinks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3399"/>
  </sheetPr>
  <dimension ref="A1:AG316"/>
  <sheetViews>
    <sheetView tabSelected="1" topLeftCell="B2" zoomScale="80" zoomScaleNormal="80" workbookViewId="0">
      <pane xSplit="3" ySplit="6" topLeftCell="E289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E268" sqref="E268:AE283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" si="0">E1+1</f>
        <v>#REF!</v>
      </c>
      <c r="G1" s="8" t="e">
        <f t="shared" ref="G1" si="1">F1+1</f>
        <v>#REF!</v>
      </c>
      <c r="H1" s="8" t="e">
        <f t="shared" ref="H1" si="2">G1+1</f>
        <v>#REF!</v>
      </c>
      <c r="I1" s="8" t="e">
        <f t="shared" ref="I1" si="3">H1+1</f>
        <v>#REF!</v>
      </c>
      <c r="J1" s="8" t="e">
        <f t="shared" ref="J1" si="4">I1+1</f>
        <v>#REF!</v>
      </c>
      <c r="K1" s="8" t="e">
        <f t="shared" ref="K1" si="5">J1+1</f>
        <v>#REF!</v>
      </c>
      <c r="L1" s="8" t="e">
        <f t="shared" ref="L1" si="6">K1+1</f>
        <v>#REF!</v>
      </c>
      <c r="M1" s="8" t="e">
        <f t="shared" ref="M1" si="7">L1+1</f>
        <v>#REF!</v>
      </c>
      <c r="N1" s="8" t="e">
        <f t="shared" ref="N1" si="8">M1+1</f>
        <v>#REF!</v>
      </c>
      <c r="O1" s="8" t="e">
        <f t="shared" ref="O1" si="9">N1+1</f>
        <v>#REF!</v>
      </c>
      <c r="P1" s="8" t="e">
        <f t="shared" ref="P1" si="10">O1+1</f>
        <v>#REF!</v>
      </c>
      <c r="Q1" s="8" t="e">
        <f t="shared" ref="Q1" si="11">P1+1</f>
        <v>#REF!</v>
      </c>
      <c r="R1" s="8" t="e">
        <f t="shared" ref="R1" si="12">Q1+1</f>
        <v>#REF!</v>
      </c>
      <c r="S1" s="8" t="e">
        <f t="shared" ref="S1" si="13">R1+1</f>
        <v>#REF!</v>
      </c>
      <c r="T1" s="8" t="e">
        <f t="shared" ref="T1" si="14">S1+1</f>
        <v>#REF!</v>
      </c>
      <c r="U1" s="8" t="e">
        <f t="shared" ref="U1" si="15">T1+1</f>
        <v>#REF!</v>
      </c>
      <c r="V1" s="8" t="e">
        <f t="shared" ref="V1" si="16">U1+1</f>
        <v>#REF!</v>
      </c>
      <c r="W1" s="8" t="e">
        <f t="shared" ref="W1" si="17">V1+1</f>
        <v>#REF!</v>
      </c>
      <c r="X1" s="8" t="e">
        <f t="shared" ref="X1" si="18">W1+1</f>
        <v>#REF!</v>
      </c>
      <c r="Y1" s="8" t="e">
        <f t="shared" ref="Y1" si="19">X1+1</f>
        <v>#REF!</v>
      </c>
      <c r="Z1" s="8" t="e">
        <f t="shared" ref="Z1" si="20">Y1+1</f>
        <v>#REF!</v>
      </c>
      <c r="AA1" s="8" t="e">
        <f t="shared" ref="AA1" si="21">Z1+1</f>
        <v>#REF!</v>
      </c>
      <c r="AB1" s="8" t="e">
        <f t="shared" ref="AB1" si="22">AA1+1</f>
        <v>#REF!</v>
      </c>
      <c r="AC1" s="8" t="e">
        <f t="shared" ref="AC1" si="23">AB1+1</f>
        <v>#REF!</v>
      </c>
      <c r="AD1" s="8" t="e">
        <f t="shared" ref="AD1" si="24">AC1+1</f>
        <v>#REF!</v>
      </c>
      <c r="AE1" s="8" t="e">
        <f t="shared" ref="AE1" si="25">AD1+1</f>
        <v>#REF!</v>
      </c>
      <c r="AF1" s="8"/>
      <c r="AG1" s="52"/>
    </row>
    <row r="2" spans="1:33" s="1" customFormat="1" ht="18" x14ac:dyDescent="0.25">
      <c r="A2" s="131" t="s">
        <v>28</v>
      </c>
      <c r="B2" s="131"/>
      <c r="C2" s="131"/>
      <c r="D2" s="37" t="s">
        <v>174</v>
      </c>
      <c r="AG2" s="53"/>
    </row>
    <row r="3" spans="1:33" s="1" customFormat="1" ht="16.5" thickBot="1" x14ac:dyDescent="0.3">
      <c r="A3" s="132" t="s">
        <v>0</v>
      </c>
      <c r="B3" s="132"/>
      <c r="C3" s="132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3" t="s">
        <v>16</v>
      </c>
      <c r="B4" s="133"/>
      <c r="C4" s="133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4" t="s">
        <v>44</v>
      </c>
      <c r="B5" s="135"/>
      <c r="C5" s="135"/>
      <c r="D5" s="145" t="s">
        <v>25</v>
      </c>
      <c r="E5" s="141" t="s">
        <v>1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3" t="s">
        <v>46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G5" s="54"/>
    </row>
    <row r="6" spans="1:33" s="21" customFormat="1" ht="46.5" customHeight="1" x14ac:dyDescent="0.25">
      <c r="A6" s="136"/>
      <c r="B6" s="137"/>
      <c r="C6" s="137"/>
      <c r="D6" s="146"/>
      <c r="E6" s="144" t="s">
        <v>34</v>
      </c>
      <c r="F6" s="144"/>
      <c r="G6" s="144"/>
      <c r="H6" s="144"/>
      <c r="I6" s="144"/>
      <c r="J6" s="144"/>
      <c r="K6" s="144"/>
      <c r="L6" s="144"/>
      <c r="M6" s="144"/>
      <c r="N6" s="144"/>
      <c r="O6" s="142" t="s">
        <v>2322</v>
      </c>
      <c r="P6" s="142"/>
      <c r="Q6" s="142"/>
      <c r="R6" s="142"/>
      <c r="S6" s="142"/>
      <c r="T6" s="142"/>
      <c r="U6" s="41" t="s">
        <v>47</v>
      </c>
      <c r="V6" s="139" t="s">
        <v>2338</v>
      </c>
      <c r="W6" s="140"/>
      <c r="X6" s="140"/>
      <c r="Y6" s="140"/>
      <c r="Z6" s="140"/>
      <c r="AA6" s="140"/>
      <c r="AB6" s="140"/>
      <c r="AC6" s="140"/>
      <c r="AD6" s="140"/>
      <c r="AE6" s="140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47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1">
        <v>1</v>
      </c>
      <c r="B8" s="129"/>
      <c r="C8" s="126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8</v>
      </c>
      <c r="W8" s="9">
        <v>8</v>
      </c>
      <c r="X8" s="9">
        <v>8</v>
      </c>
      <c r="Y8" s="9">
        <v>8</v>
      </c>
      <c r="Z8" s="9">
        <v>9</v>
      </c>
      <c r="AA8" s="9">
        <v>5</v>
      </c>
      <c r="AB8" s="9">
        <v>15</v>
      </c>
      <c r="AC8" s="9">
        <v>3</v>
      </c>
      <c r="AD8" s="9">
        <v>10</v>
      </c>
      <c r="AE8" s="9">
        <v>10</v>
      </c>
      <c r="AF8" s="40">
        <f>SUM(E8:AE8)</f>
        <v>84</v>
      </c>
      <c r="AG8" s="17"/>
    </row>
    <row r="9" spans="1:33" s="7" customFormat="1" ht="19.5" customHeight="1" x14ac:dyDescent="0.2">
      <c r="A9" s="122"/>
      <c r="B9" s="129"/>
      <c r="C9" s="126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9</v>
      </c>
      <c r="W9" s="9">
        <v>6</v>
      </c>
      <c r="X9" s="9">
        <v>5</v>
      </c>
      <c r="Y9" s="9">
        <v>3</v>
      </c>
      <c r="Z9" s="9">
        <v>4</v>
      </c>
      <c r="AA9" s="9">
        <v>7</v>
      </c>
      <c r="AB9" s="9">
        <v>5</v>
      </c>
      <c r="AC9" s="9">
        <v>6</v>
      </c>
      <c r="AD9" s="9">
        <v>2</v>
      </c>
      <c r="AE9" s="9">
        <v>8</v>
      </c>
      <c r="AF9" s="40">
        <f>SUM(E9:AE9)</f>
        <v>55</v>
      </c>
      <c r="AG9" s="17"/>
    </row>
    <row r="10" spans="1:33" s="7" customFormat="1" ht="19.5" customHeight="1" x14ac:dyDescent="0.2">
      <c r="A10" s="122"/>
      <c r="B10" s="129"/>
      <c r="C10" s="126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2"/>
      <c r="B11" s="129"/>
      <c r="C11" s="126"/>
      <c r="D11" s="92" t="s">
        <v>39</v>
      </c>
      <c r="E11" s="10">
        <f t="shared" ref="E11:AC11" si="26">SUM(E8:E10)</f>
        <v>0</v>
      </c>
      <c r="F11" s="10">
        <f t="shared" si="26"/>
        <v>0</v>
      </c>
      <c r="G11" s="10">
        <f t="shared" si="26"/>
        <v>0</v>
      </c>
      <c r="H11" s="10">
        <f t="shared" si="26"/>
        <v>0</v>
      </c>
      <c r="I11" s="10">
        <f t="shared" si="26"/>
        <v>0</v>
      </c>
      <c r="J11" s="10">
        <f t="shared" si="26"/>
        <v>0</v>
      </c>
      <c r="K11" s="10">
        <f t="shared" si="26"/>
        <v>0</v>
      </c>
      <c r="L11" s="10">
        <f t="shared" si="26"/>
        <v>0</v>
      </c>
      <c r="M11" s="10">
        <f t="shared" si="26"/>
        <v>0</v>
      </c>
      <c r="N11" s="10">
        <f t="shared" si="26"/>
        <v>0</v>
      </c>
      <c r="O11" s="10">
        <f t="shared" si="26"/>
        <v>0</v>
      </c>
      <c r="P11" s="10">
        <f t="shared" si="26"/>
        <v>0</v>
      </c>
      <c r="Q11" s="10">
        <f t="shared" si="26"/>
        <v>0</v>
      </c>
      <c r="R11" s="10">
        <f t="shared" si="26"/>
        <v>0</v>
      </c>
      <c r="S11" s="10">
        <f t="shared" si="26"/>
        <v>0</v>
      </c>
      <c r="T11" s="10">
        <f t="shared" si="26"/>
        <v>0</v>
      </c>
      <c r="U11" s="10">
        <f t="shared" si="26"/>
        <v>0</v>
      </c>
      <c r="V11" s="10">
        <f t="shared" si="26"/>
        <v>17</v>
      </c>
      <c r="W11" s="10">
        <f t="shared" si="26"/>
        <v>14</v>
      </c>
      <c r="X11" s="10">
        <f t="shared" si="26"/>
        <v>13</v>
      </c>
      <c r="Y11" s="10">
        <f t="shared" si="26"/>
        <v>11</v>
      </c>
      <c r="Z11" s="10">
        <f t="shared" si="26"/>
        <v>13</v>
      </c>
      <c r="AA11" s="10">
        <f t="shared" si="26"/>
        <v>12</v>
      </c>
      <c r="AB11" s="10">
        <f t="shared" si="26"/>
        <v>20</v>
      </c>
      <c r="AC11" s="10">
        <f t="shared" si="26"/>
        <v>9</v>
      </c>
      <c r="AD11" s="10">
        <f t="shared" ref="AD11:AE11" si="27">SUM(AD8:AD10)</f>
        <v>12</v>
      </c>
      <c r="AE11" s="10">
        <f t="shared" si="27"/>
        <v>18</v>
      </c>
      <c r="AF11" s="10">
        <f>SUM(AF8:AF10)</f>
        <v>139</v>
      </c>
      <c r="AG11" s="17"/>
    </row>
    <row r="12" spans="1:33" ht="19.5" customHeight="1" x14ac:dyDescent="0.25">
      <c r="A12" s="122"/>
      <c r="B12" s="129"/>
      <c r="C12" s="126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17</v>
      </c>
      <c r="W12" s="9">
        <v>14</v>
      </c>
      <c r="X12" s="9">
        <v>13</v>
      </c>
      <c r="Y12" s="9">
        <v>11</v>
      </c>
      <c r="Z12" s="9">
        <v>13</v>
      </c>
      <c r="AA12" s="9">
        <v>12</v>
      </c>
      <c r="AB12" s="9">
        <v>20</v>
      </c>
      <c r="AC12" s="9">
        <v>9</v>
      </c>
      <c r="AD12" s="9">
        <v>12</v>
      </c>
      <c r="AE12" s="9">
        <v>18</v>
      </c>
      <c r="AF12" s="40">
        <f>SUM(E12:AE12)</f>
        <v>139</v>
      </c>
      <c r="AG12" s="17"/>
    </row>
    <row r="13" spans="1:33" ht="19.5" customHeight="1" x14ac:dyDescent="0.25">
      <c r="A13" s="122"/>
      <c r="B13" s="129"/>
      <c r="C13" s="126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2"/>
      <c r="B14" s="129"/>
      <c r="C14" s="126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2"/>
      <c r="B15" s="129"/>
      <c r="C15" s="126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2"/>
      <c r="B16" s="129"/>
      <c r="C16" s="126"/>
      <c r="D16" s="97" t="s">
        <v>13</v>
      </c>
      <c r="E16" s="11">
        <f t="shared" ref="E16:AE16" si="28">SUM(E12:E15)</f>
        <v>0</v>
      </c>
      <c r="F16" s="11">
        <f t="shared" si="28"/>
        <v>0</v>
      </c>
      <c r="G16" s="11">
        <f t="shared" si="28"/>
        <v>0</v>
      </c>
      <c r="H16" s="11">
        <f t="shared" si="28"/>
        <v>0</v>
      </c>
      <c r="I16" s="11">
        <f t="shared" si="28"/>
        <v>0</v>
      </c>
      <c r="J16" s="11">
        <f t="shared" si="28"/>
        <v>0</v>
      </c>
      <c r="K16" s="11">
        <f t="shared" si="28"/>
        <v>0</v>
      </c>
      <c r="L16" s="11">
        <f t="shared" si="28"/>
        <v>0</v>
      </c>
      <c r="M16" s="11">
        <f t="shared" si="28"/>
        <v>0</v>
      </c>
      <c r="N16" s="11">
        <f t="shared" si="28"/>
        <v>0</v>
      </c>
      <c r="O16" s="11">
        <f t="shared" si="28"/>
        <v>0</v>
      </c>
      <c r="P16" s="11">
        <f t="shared" si="28"/>
        <v>0</v>
      </c>
      <c r="Q16" s="11">
        <f t="shared" si="28"/>
        <v>0</v>
      </c>
      <c r="R16" s="11">
        <f t="shared" si="28"/>
        <v>0</v>
      </c>
      <c r="S16" s="11">
        <f t="shared" si="28"/>
        <v>0</v>
      </c>
      <c r="T16" s="11">
        <f t="shared" si="28"/>
        <v>0</v>
      </c>
      <c r="U16" s="11">
        <f t="shared" si="28"/>
        <v>0</v>
      </c>
      <c r="V16" s="11">
        <f t="shared" si="28"/>
        <v>17</v>
      </c>
      <c r="W16" s="11">
        <f t="shared" si="28"/>
        <v>14</v>
      </c>
      <c r="X16" s="11">
        <f t="shared" si="28"/>
        <v>13</v>
      </c>
      <c r="Y16" s="11">
        <f t="shared" si="28"/>
        <v>11</v>
      </c>
      <c r="Z16" s="11">
        <f t="shared" si="28"/>
        <v>13</v>
      </c>
      <c r="AA16" s="11">
        <f t="shared" si="28"/>
        <v>12</v>
      </c>
      <c r="AB16" s="11">
        <f t="shared" si="28"/>
        <v>20</v>
      </c>
      <c r="AC16" s="11">
        <f t="shared" si="28"/>
        <v>9</v>
      </c>
      <c r="AD16" s="11">
        <f t="shared" si="28"/>
        <v>12</v>
      </c>
      <c r="AE16" s="11">
        <f t="shared" si="28"/>
        <v>18</v>
      </c>
      <c r="AF16" s="11">
        <f>SUM(AF12:AF15)</f>
        <v>139</v>
      </c>
      <c r="AG16" s="17"/>
    </row>
    <row r="17" spans="1:33" ht="19.5" customHeight="1" x14ac:dyDescent="0.25">
      <c r="A17" s="122"/>
      <c r="B17" s="129"/>
      <c r="C17" s="126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29">SUM(E17:AE17)</f>
        <v>0</v>
      </c>
      <c r="AG17" s="17"/>
    </row>
    <row r="18" spans="1:33" s="3" customFormat="1" ht="19.5" customHeight="1" x14ac:dyDescent="0.25">
      <c r="A18" s="122"/>
      <c r="B18" s="129"/>
      <c r="C18" s="126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29"/>
        <v>0</v>
      </c>
      <c r="AG18" s="17"/>
    </row>
    <row r="19" spans="1:33" s="3" customFormat="1" ht="19.5" customHeight="1" x14ac:dyDescent="0.25">
      <c r="A19" s="122"/>
      <c r="B19" s="129"/>
      <c r="C19" s="126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29"/>
        <v>0</v>
      </c>
      <c r="AG19" s="17"/>
    </row>
    <row r="20" spans="1:33" s="3" customFormat="1" ht="19.5" customHeight="1" x14ac:dyDescent="0.25">
      <c r="A20" s="122"/>
      <c r="B20" s="129"/>
      <c r="C20" s="126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29"/>
        <v>0</v>
      </c>
      <c r="AG20" s="17"/>
    </row>
    <row r="21" spans="1:33" ht="26.25" customHeight="1" x14ac:dyDescent="0.25">
      <c r="A21" s="122"/>
      <c r="B21" s="129"/>
      <c r="C21" s="126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29"/>
        <v>0</v>
      </c>
      <c r="AG21" s="17"/>
    </row>
    <row r="22" spans="1:33" ht="26.25" customHeight="1" x14ac:dyDescent="0.25">
      <c r="A22" s="122"/>
      <c r="B22" s="129"/>
      <c r="C22" s="126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17</v>
      </c>
      <c r="W22" s="9">
        <v>14</v>
      </c>
      <c r="X22" s="9">
        <v>13</v>
      </c>
      <c r="Y22" s="9">
        <v>11</v>
      </c>
      <c r="Z22" s="9">
        <v>13</v>
      </c>
      <c r="AA22" s="9">
        <v>12</v>
      </c>
      <c r="AB22" s="9">
        <v>20</v>
      </c>
      <c r="AC22" s="9">
        <v>9</v>
      </c>
      <c r="AD22" s="9">
        <v>12</v>
      </c>
      <c r="AE22" s="9">
        <v>18</v>
      </c>
      <c r="AF22" s="40">
        <f t="shared" si="29"/>
        <v>139</v>
      </c>
      <c r="AG22" s="17"/>
    </row>
    <row r="23" spans="1:33" ht="15" x14ac:dyDescent="0.25">
      <c r="A23" s="122"/>
      <c r="B23" s="129"/>
      <c r="C23" s="126"/>
      <c r="D23" s="104" t="s">
        <v>14</v>
      </c>
      <c r="E23" s="12">
        <f t="shared" ref="E23:AE23" si="30">SUM(E17:E22)</f>
        <v>0</v>
      </c>
      <c r="F23" s="12">
        <f t="shared" si="30"/>
        <v>0</v>
      </c>
      <c r="G23" s="12">
        <f t="shared" si="30"/>
        <v>0</v>
      </c>
      <c r="H23" s="12">
        <f t="shared" si="30"/>
        <v>0</v>
      </c>
      <c r="I23" s="12">
        <f t="shared" si="30"/>
        <v>0</v>
      </c>
      <c r="J23" s="12">
        <f t="shared" si="30"/>
        <v>0</v>
      </c>
      <c r="K23" s="12">
        <f t="shared" si="30"/>
        <v>0</v>
      </c>
      <c r="L23" s="12">
        <f t="shared" si="30"/>
        <v>0</v>
      </c>
      <c r="M23" s="12">
        <f t="shared" si="30"/>
        <v>0</v>
      </c>
      <c r="N23" s="12">
        <f t="shared" si="30"/>
        <v>0</v>
      </c>
      <c r="O23" s="12">
        <f t="shared" si="30"/>
        <v>0</v>
      </c>
      <c r="P23" s="12">
        <f t="shared" si="30"/>
        <v>0</v>
      </c>
      <c r="Q23" s="12">
        <f t="shared" si="30"/>
        <v>0</v>
      </c>
      <c r="R23" s="12">
        <f t="shared" si="30"/>
        <v>0</v>
      </c>
      <c r="S23" s="12">
        <f t="shared" si="30"/>
        <v>0</v>
      </c>
      <c r="T23" s="12">
        <f t="shared" si="30"/>
        <v>0</v>
      </c>
      <c r="U23" s="12">
        <f t="shared" si="30"/>
        <v>0</v>
      </c>
      <c r="V23" s="12">
        <f t="shared" si="30"/>
        <v>17</v>
      </c>
      <c r="W23" s="12">
        <f t="shared" si="30"/>
        <v>14</v>
      </c>
      <c r="X23" s="12">
        <f t="shared" si="30"/>
        <v>13</v>
      </c>
      <c r="Y23" s="12">
        <f t="shared" si="30"/>
        <v>11</v>
      </c>
      <c r="Z23" s="12">
        <f t="shared" si="30"/>
        <v>13</v>
      </c>
      <c r="AA23" s="12">
        <f t="shared" si="30"/>
        <v>12</v>
      </c>
      <c r="AB23" s="12">
        <f t="shared" si="30"/>
        <v>20</v>
      </c>
      <c r="AC23" s="12">
        <f t="shared" si="30"/>
        <v>9</v>
      </c>
      <c r="AD23" s="12">
        <f t="shared" si="30"/>
        <v>12</v>
      </c>
      <c r="AE23" s="12">
        <f t="shared" si="30"/>
        <v>18</v>
      </c>
      <c r="AF23" s="12">
        <f>SUM(AF17:AF22)</f>
        <v>139</v>
      </c>
      <c r="AG23" s="17"/>
    </row>
    <row r="24" spans="1:33" ht="25.5" customHeight="1" x14ac:dyDescent="0.25">
      <c r="A24" s="122"/>
      <c r="B24" s="129"/>
      <c r="C24" s="126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31">SUM(E24:AE24)</f>
        <v>0</v>
      </c>
      <c r="AG24" s="17"/>
    </row>
    <row r="25" spans="1:33" ht="27.75" customHeight="1" x14ac:dyDescent="0.25">
      <c r="A25" s="122"/>
      <c r="B25" s="129"/>
      <c r="C25" s="126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31"/>
        <v>0</v>
      </c>
      <c r="AG25" s="17"/>
    </row>
    <row r="26" spans="1:33" ht="25.5" customHeight="1" x14ac:dyDescent="0.25">
      <c r="A26" s="122"/>
      <c r="B26" s="129"/>
      <c r="C26" s="126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31"/>
        <v>0</v>
      </c>
      <c r="AG26" s="17"/>
    </row>
    <row r="27" spans="1:33" ht="15" x14ac:dyDescent="0.25">
      <c r="A27" s="123"/>
      <c r="B27" s="129"/>
      <c r="C27" s="126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31"/>
        <v>0</v>
      </c>
      <c r="AG27" s="17" t="e">
        <f>CONCATENATE(#REF!,$B$8)</f>
        <v>#REF!</v>
      </c>
    </row>
    <row r="28" spans="1:33" s="7" customFormat="1" ht="19.5" customHeight="1" x14ac:dyDescent="0.2">
      <c r="A28" s="121">
        <v>2</v>
      </c>
      <c r="B28" s="128"/>
      <c r="C28" s="138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v>2</v>
      </c>
      <c r="P28" s="9"/>
      <c r="Q28" s="9"/>
      <c r="R28" s="9"/>
      <c r="S28" s="9"/>
      <c r="T28" s="9"/>
      <c r="U28" s="9"/>
      <c r="V28" s="9">
        <v>2</v>
      </c>
      <c r="W28" s="9">
        <v>4</v>
      </c>
      <c r="X28" s="9">
        <v>3</v>
      </c>
      <c r="Y28" s="9">
        <v>1</v>
      </c>
      <c r="Z28" s="9"/>
      <c r="AA28" s="9">
        <v>2</v>
      </c>
      <c r="AB28" s="9">
        <v>2</v>
      </c>
      <c r="AC28" s="9">
        <v>3</v>
      </c>
      <c r="AD28" s="9">
        <v>5</v>
      </c>
      <c r="AE28" s="9">
        <v>3</v>
      </c>
      <c r="AF28" s="40">
        <f t="shared" si="31"/>
        <v>27</v>
      </c>
      <c r="AG28" s="17"/>
    </row>
    <row r="29" spans="1:33" s="7" customFormat="1" ht="19.5" customHeight="1" x14ac:dyDescent="0.2">
      <c r="A29" s="122"/>
      <c r="B29" s="128"/>
      <c r="C29" s="138"/>
      <c r="D29" s="91" t="s">
        <v>37</v>
      </c>
      <c r="E29" s="9">
        <v>1</v>
      </c>
      <c r="F29" s="9"/>
      <c r="G29" s="9"/>
      <c r="H29" s="9"/>
      <c r="I29" s="9"/>
      <c r="J29" s="9"/>
      <c r="K29" s="9"/>
      <c r="L29" s="9"/>
      <c r="M29" s="9"/>
      <c r="N29" s="9"/>
      <c r="O29" s="9">
        <v>1</v>
      </c>
      <c r="P29" s="9"/>
      <c r="Q29" s="9"/>
      <c r="R29" s="9"/>
      <c r="S29" s="9"/>
      <c r="T29" s="9"/>
      <c r="U29" s="9"/>
      <c r="V29" s="9">
        <v>1</v>
      </c>
      <c r="W29" s="9"/>
      <c r="X29" s="9">
        <v>1</v>
      </c>
      <c r="Y29" s="9">
        <v>3</v>
      </c>
      <c r="Z29" s="9">
        <v>2</v>
      </c>
      <c r="AA29" s="9">
        <v>6</v>
      </c>
      <c r="AB29" s="9">
        <v>3</v>
      </c>
      <c r="AC29" s="9">
        <v>2</v>
      </c>
      <c r="AD29" s="9">
        <v>4</v>
      </c>
      <c r="AE29" s="9">
        <v>3</v>
      </c>
      <c r="AF29" s="40">
        <f t="shared" si="31"/>
        <v>27</v>
      </c>
      <c r="AG29" s="17"/>
    </row>
    <row r="30" spans="1:33" s="7" customFormat="1" ht="19.5" customHeight="1" x14ac:dyDescent="0.2">
      <c r="A30" s="122"/>
      <c r="B30" s="128"/>
      <c r="C30" s="138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31"/>
        <v>0</v>
      </c>
      <c r="AG30" s="17"/>
    </row>
    <row r="31" spans="1:33" s="7" customFormat="1" ht="19.5" customHeight="1" x14ac:dyDescent="0.25">
      <c r="A31" s="122"/>
      <c r="B31" s="128"/>
      <c r="C31" s="138"/>
      <c r="D31" s="92" t="s">
        <v>39</v>
      </c>
      <c r="E31" s="10">
        <f t="shared" ref="E31:AC31" si="32">SUM(E28:E30)</f>
        <v>1</v>
      </c>
      <c r="F31" s="10">
        <f t="shared" si="32"/>
        <v>0</v>
      </c>
      <c r="G31" s="10">
        <f t="shared" si="32"/>
        <v>0</v>
      </c>
      <c r="H31" s="10">
        <f t="shared" si="32"/>
        <v>0</v>
      </c>
      <c r="I31" s="10">
        <f t="shared" si="32"/>
        <v>0</v>
      </c>
      <c r="J31" s="10">
        <f t="shared" si="32"/>
        <v>0</v>
      </c>
      <c r="K31" s="10">
        <f t="shared" si="32"/>
        <v>0</v>
      </c>
      <c r="L31" s="10">
        <f t="shared" si="32"/>
        <v>0</v>
      </c>
      <c r="M31" s="10">
        <f t="shared" si="32"/>
        <v>0</v>
      </c>
      <c r="N31" s="10">
        <f t="shared" si="32"/>
        <v>0</v>
      </c>
      <c r="O31" s="10">
        <f t="shared" si="32"/>
        <v>3</v>
      </c>
      <c r="P31" s="10">
        <f t="shared" si="32"/>
        <v>0</v>
      </c>
      <c r="Q31" s="10">
        <f t="shared" si="32"/>
        <v>0</v>
      </c>
      <c r="R31" s="10">
        <f t="shared" si="32"/>
        <v>0</v>
      </c>
      <c r="S31" s="10">
        <f t="shared" si="32"/>
        <v>0</v>
      </c>
      <c r="T31" s="10">
        <f t="shared" si="32"/>
        <v>0</v>
      </c>
      <c r="U31" s="10">
        <f t="shared" si="32"/>
        <v>0</v>
      </c>
      <c r="V31" s="10">
        <f t="shared" si="32"/>
        <v>3</v>
      </c>
      <c r="W31" s="10">
        <f t="shared" si="32"/>
        <v>4</v>
      </c>
      <c r="X31" s="10">
        <f t="shared" si="32"/>
        <v>4</v>
      </c>
      <c r="Y31" s="10">
        <f t="shared" si="32"/>
        <v>4</v>
      </c>
      <c r="Z31" s="10">
        <f t="shared" si="32"/>
        <v>2</v>
      </c>
      <c r="AA31" s="10">
        <f t="shared" si="32"/>
        <v>8</v>
      </c>
      <c r="AB31" s="10">
        <f t="shared" si="32"/>
        <v>5</v>
      </c>
      <c r="AC31" s="10">
        <f t="shared" si="32"/>
        <v>5</v>
      </c>
      <c r="AD31" s="10">
        <f t="shared" ref="AD31:AE31" si="33">SUM(AD28:AD30)</f>
        <v>9</v>
      </c>
      <c r="AE31" s="10">
        <f t="shared" si="33"/>
        <v>6</v>
      </c>
      <c r="AF31" s="10">
        <f t="shared" ref="AF31" si="34">SUM(AF28:AF30)</f>
        <v>54</v>
      </c>
      <c r="AG31" s="17"/>
    </row>
    <row r="32" spans="1:33" ht="19.5" customHeight="1" x14ac:dyDescent="0.25">
      <c r="A32" s="122"/>
      <c r="B32" s="128"/>
      <c r="C32" s="138"/>
      <c r="D32" s="93" t="s">
        <v>3</v>
      </c>
      <c r="E32" s="9">
        <v>1</v>
      </c>
      <c r="F32" s="9"/>
      <c r="G32" s="9"/>
      <c r="H32" s="9"/>
      <c r="I32" s="9"/>
      <c r="J32" s="9"/>
      <c r="K32" s="9"/>
      <c r="L32" s="9"/>
      <c r="M32" s="9"/>
      <c r="N32" s="9"/>
      <c r="O32" s="9">
        <v>3</v>
      </c>
      <c r="P32" s="9"/>
      <c r="Q32" s="9"/>
      <c r="R32" s="9"/>
      <c r="S32" s="9"/>
      <c r="T32" s="9"/>
      <c r="U32" s="9"/>
      <c r="V32" s="9">
        <v>3</v>
      </c>
      <c r="W32" s="9">
        <v>4</v>
      </c>
      <c r="X32" s="9">
        <v>4</v>
      </c>
      <c r="Y32" s="9">
        <v>4</v>
      </c>
      <c r="Z32" s="9">
        <v>2</v>
      </c>
      <c r="AA32" s="9">
        <v>8</v>
      </c>
      <c r="AB32" s="9">
        <v>5</v>
      </c>
      <c r="AC32" s="9">
        <v>5</v>
      </c>
      <c r="AD32" s="9">
        <v>9</v>
      </c>
      <c r="AE32" s="9">
        <v>6</v>
      </c>
      <c r="AF32" s="40">
        <f>SUM(E32:AE32)</f>
        <v>54</v>
      </c>
      <c r="AG32" s="17"/>
    </row>
    <row r="33" spans="1:33" ht="19.5" customHeight="1" x14ac:dyDescent="0.25">
      <c r="A33" s="122"/>
      <c r="B33" s="128"/>
      <c r="C33" s="138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40">
        <f>SUM(E33:AE33)</f>
        <v>0</v>
      </c>
      <c r="AG33" s="17"/>
    </row>
    <row r="34" spans="1:33" ht="19.5" customHeight="1" x14ac:dyDescent="0.25">
      <c r="A34" s="122"/>
      <c r="B34" s="128"/>
      <c r="C34" s="138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2"/>
      <c r="B35" s="128"/>
      <c r="C35" s="138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2"/>
      <c r="B36" s="128"/>
      <c r="C36" s="138"/>
      <c r="D36" s="97" t="s">
        <v>13</v>
      </c>
      <c r="E36" s="11">
        <f t="shared" ref="E36:AE36" si="35">SUM(E32:E35)</f>
        <v>1</v>
      </c>
      <c r="F36" s="11">
        <f t="shared" si="35"/>
        <v>0</v>
      </c>
      <c r="G36" s="11">
        <f t="shared" si="35"/>
        <v>0</v>
      </c>
      <c r="H36" s="11">
        <f t="shared" si="35"/>
        <v>0</v>
      </c>
      <c r="I36" s="11">
        <f t="shared" si="35"/>
        <v>0</v>
      </c>
      <c r="J36" s="11">
        <f t="shared" si="35"/>
        <v>0</v>
      </c>
      <c r="K36" s="11">
        <f t="shared" si="35"/>
        <v>0</v>
      </c>
      <c r="L36" s="11">
        <f t="shared" si="35"/>
        <v>0</v>
      </c>
      <c r="M36" s="11">
        <f t="shared" si="35"/>
        <v>0</v>
      </c>
      <c r="N36" s="11">
        <f t="shared" si="35"/>
        <v>0</v>
      </c>
      <c r="O36" s="11">
        <f t="shared" si="35"/>
        <v>3</v>
      </c>
      <c r="P36" s="11">
        <f t="shared" si="35"/>
        <v>0</v>
      </c>
      <c r="Q36" s="11">
        <f t="shared" si="35"/>
        <v>0</v>
      </c>
      <c r="R36" s="11">
        <f t="shared" si="35"/>
        <v>0</v>
      </c>
      <c r="S36" s="11">
        <f t="shared" si="35"/>
        <v>0</v>
      </c>
      <c r="T36" s="11">
        <f t="shared" si="35"/>
        <v>0</v>
      </c>
      <c r="U36" s="11">
        <f t="shared" si="35"/>
        <v>0</v>
      </c>
      <c r="V36" s="11">
        <f t="shared" si="35"/>
        <v>3</v>
      </c>
      <c r="W36" s="11">
        <f t="shared" si="35"/>
        <v>4</v>
      </c>
      <c r="X36" s="11">
        <f t="shared" si="35"/>
        <v>4</v>
      </c>
      <c r="Y36" s="11">
        <f t="shared" si="35"/>
        <v>4</v>
      </c>
      <c r="Z36" s="11">
        <f t="shared" si="35"/>
        <v>2</v>
      </c>
      <c r="AA36" s="11">
        <f t="shared" si="35"/>
        <v>8</v>
      </c>
      <c r="AB36" s="11">
        <f t="shared" si="35"/>
        <v>5</v>
      </c>
      <c r="AC36" s="11">
        <f t="shared" si="35"/>
        <v>5</v>
      </c>
      <c r="AD36" s="11">
        <f t="shared" si="35"/>
        <v>9</v>
      </c>
      <c r="AE36" s="11">
        <f t="shared" si="35"/>
        <v>6</v>
      </c>
      <c r="AF36" s="11">
        <f t="shared" ref="AF36" si="36">SUM(AF32:AF35)</f>
        <v>54</v>
      </c>
      <c r="AG36" s="17"/>
    </row>
    <row r="37" spans="1:33" ht="19.5" customHeight="1" x14ac:dyDescent="0.25">
      <c r="A37" s="122"/>
      <c r="B37" s="128"/>
      <c r="C37" s="138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37">SUM(E37:AE37)</f>
        <v>0</v>
      </c>
      <c r="AG37" s="17"/>
    </row>
    <row r="38" spans="1:33" s="3" customFormat="1" ht="19.5" customHeight="1" x14ac:dyDescent="0.25">
      <c r="A38" s="122"/>
      <c r="B38" s="128"/>
      <c r="C38" s="138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37"/>
        <v>0</v>
      </c>
      <c r="AG38" s="17"/>
    </row>
    <row r="39" spans="1:33" s="3" customFormat="1" ht="19.5" customHeight="1" x14ac:dyDescent="0.25">
      <c r="A39" s="122"/>
      <c r="B39" s="128"/>
      <c r="C39" s="138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37"/>
        <v>0</v>
      </c>
      <c r="AG39" s="17"/>
    </row>
    <row r="40" spans="1:33" s="3" customFormat="1" ht="19.5" customHeight="1" x14ac:dyDescent="0.25">
      <c r="A40" s="122"/>
      <c r="B40" s="128"/>
      <c r="C40" s="138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37"/>
        <v>0</v>
      </c>
      <c r="AG40" s="17"/>
    </row>
    <row r="41" spans="1:33" ht="19.5" customHeight="1" x14ac:dyDescent="0.25">
      <c r="A41" s="122"/>
      <c r="B41" s="128"/>
      <c r="C41" s="138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37"/>
        <v>0</v>
      </c>
      <c r="AG41" s="17"/>
    </row>
    <row r="42" spans="1:33" ht="19.5" customHeight="1" x14ac:dyDescent="0.25">
      <c r="A42" s="122"/>
      <c r="B42" s="128"/>
      <c r="C42" s="138"/>
      <c r="D42" s="103" t="s">
        <v>27</v>
      </c>
      <c r="E42" s="9">
        <v>1</v>
      </c>
      <c r="F42" s="9"/>
      <c r="G42" s="9"/>
      <c r="H42" s="9"/>
      <c r="I42" s="9"/>
      <c r="J42" s="9"/>
      <c r="K42" s="9"/>
      <c r="L42" s="9"/>
      <c r="M42" s="9"/>
      <c r="N42" s="9"/>
      <c r="O42" s="9">
        <v>3</v>
      </c>
      <c r="P42" s="9"/>
      <c r="Q42" s="9"/>
      <c r="R42" s="9"/>
      <c r="S42" s="9"/>
      <c r="T42" s="9"/>
      <c r="U42" s="9"/>
      <c r="V42" s="9">
        <v>3</v>
      </c>
      <c r="W42" s="9">
        <v>4</v>
      </c>
      <c r="X42" s="9">
        <v>4</v>
      </c>
      <c r="Y42" s="9">
        <v>4</v>
      </c>
      <c r="Z42" s="9">
        <v>2</v>
      </c>
      <c r="AA42" s="9">
        <v>8</v>
      </c>
      <c r="AB42" s="9">
        <v>5</v>
      </c>
      <c r="AC42" s="9">
        <v>5</v>
      </c>
      <c r="AD42" s="9">
        <v>9</v>
      </c>
      <c r="AE42" s="9">
        <v>6</v>
      </c>
      <c r="AF42" s="40">
        <f t="shared" si="37"/>
        <v>54</v>
      </c>
      <c r="AG42" s="17"/>
    </row>
    <row r="43" spans="1:33" ht="19.5" customHeight="1" x14ac:dyDescent="0.25">
      <c r="A43" s="122"/>
      <c r="B43" s="128"/>
      <c r="C43" s="138"/>
      <c r="D43" s="104" t="s">
        <v>14</v>
      </c>
      <c r="E43" s="12">
        <f t="shared" ref="E43:AE43" si="38">SUM(E37:E42)</f>
        <v>1</v>
      </c>
      <c r="F43" s="12">
        <f t="shared" si="38"/>
        <v>0</v>
      </c>
      <c r="G43" s="12">
        <f t="shared" si="38"/>
        <v>0</v>
      </c>
      <c r="H43" s="12">
        <f t="shared" si="38"/>
        <v>0</v>
      </c>
      <c r="I43" s="12">
        <f t="shared" si="38"/>
        <v>0</v>
      </c>
      <c r="J43" s="12">
        <f t="shared" si="38"/>
        <v>0</v>
      </c>
      <c r="K43" s="12">
        <f t="shared" si="38"/>
        <v>0</v>
      </c>
      <c r="L43" s="12">
        <f t="shared" si="38"/>
        <v>0</v>
      </c>
      <c r="M43" s="12">
        <f t="shared" si="38"/>
        <v>0</v>
      </c>
      <c r="N43" s="12">
        <f t="shared" si="38"/>
        <v>0</v>
      </c>
      <c r="O43" s="12">
        <f t="shared" si="38"/>
        <v>3</v>
      </c>
      <c r="P43" s="12">
        <f t="shared" si="38"/>
        <v>0</v>
      </c>
      <c r="Q43" s="12">
        <f t="shared" si="38"/>
        <v>0</v>
      </c>
      <c r="R43" s="12">
        <f t="shared" si="38"/>
        <v>0</v>
      </c>
      <c r="S43" s="12">
        <f t="shared" si="38"/>
        <v>0</v>
      </c>
      <c r="T43" s="12">
        <f t="shared" si="38"/>
        <v>0</v>
      </c>
      <c r="U43" s="12">
        <f t="shared" si="38"/>
        <v>0</v>
      </c>
      <c r="V43" s="12">
        <f t="shared" si="38"/>
        <v>3</v>
      </c>
      <c r="W43" s="12">
        <f t="shared" si="38"/>
        <v>4</v>
      </c>
      <c r="X43" s="12">
        <f t="shared" si="38"/>
        <v>4</v>
      </c>
      <c r="Y43" s="12">
        <f t="shared" si="38"/>
        <v>4</v>
      </c>
      <c r="Z43" s="12">
        <f t="shared" si="38"/>
        <v>2</v>
      </c>
      <c r="AA43" s="12">
        <f t="shared" si="38"/>
        <v>8</v>
      </c>
      <c r="AB43" s="12">
        <f t="shared" si="38"/>
        <v>5</v>
      </c>
      <c r="AC43" s="12">
        <f t="shared" si="38"/>
        <v>5</v>
      </c>
      <c r="AD43" s="12">
        <f t="shared" si="38"/>
        <v>9</v>
      </c>
      <c r="AE43" s="12">
        <f t="shared" si="38"/>
        <v>6</v>
      </c>
      <c r="AF43" s="12">
        <f t="shared" ref="AF43" si="39">SUM(AF37:AF42)</f>
        <v>54</v>
      </c>
      <c r="AG43" s="17"/>
    </row>
    <row r="44" spans="1:33" ht="19.5" customHeight="1" x14ac:dyDescent="0.25">
      <c r="A44" s="122"/>
      <c r="B44" s="128"/>
      <c r="C44" s="138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40">SUM(E44:AE44)</f>
        <v>0</v>
      </c>
      <c r="AG44" s="17"/>
    </row>
    <row r="45" spans="1:33" ht="19.5" customHeight="1" x14ac:dyDescent="0.25">
      <c r="A45" s="122"/>
      <c r="B45" s="128"/>
      <c r="C45" s="138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40"/>
        <v>0</v>
      </c>
      <c r="AG45" s="17"/>
    </row>
    <row r="46" spans="1:33" ht="19.5" customHeight="1" x14ac:dyDescent="0.25">
      <c r="A46" s="122"/>
      <c r="B46" s="128"/>
      <c r="C46" s="138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40"/>
        <v>0</v>
      </c>
      <c r="AG46" s="17"/>
    </row>
    <row r="47" spans="1:33" ht="29.25" customHeight="1" x14ac:dyDescent="0.25">
      <c r="A47" s="123"/>
      <c r="B47" s="128"/>
      <c r="C47" s="138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40"/>
        <v>0</v>
      </c>
      <c r="AG47" s="17" t="e">
        <f>CONCATENATE(#REF!,$B$28)</f>
        <v>#REF!</v>
      </c>
    </row>
    <row r="48" spans="1:33" s="7" customFormat="1" ht="19.5" customHeight="1" x14ac:dyDescent="0.2">
      <c r="A48" s="121">
        <v>3</v>
      </c>
      <c r="B48" s="129"/>
      <c r="C48" s="126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26</v>
      </c>
      <c r="W48" s="9">
        <v>13</v>
      </c>
      <c r="X48" s="9">
        <v>8</v>
      </c>
      <c r="Y48" s="9">
        <v>9</v>
      </c>
      <c r="Z48" s="9">
        <v>12</v>
      </c>
      <c r="AA48" s="9">
        <v>10</v>
      </c>
      <c r="AB48" s="9">
        <v>15</v>
      </c>
      <c r="AC48" s="9">
        <v>11</v>
      </c>
      <c r="AD48" s="9">
        <v>17</v>
      </c>
      <c r="AE48" s="9">
        <v>14</v>
      </c>
      <c r="AF48" s="40">
        <f t="shared" si="40"/>
        <v>135</v>
      </c>
      <c r="AG48" s="17"/>
    </row>
    <row r="49" spans="1:33" s="7" customFormat="1" ht="19.5" customHeight="1" x14ac:dyDescent="0.2">
      <c r="A49" s="122"/>
      <c r="B49" s="129"/>
      <c r="C49" s="126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>
        <v>25</v>
      </c>
      <c r="W49" s="9">
        <v>12</v>
      </c>
      <c r="X49" s="9">
        <v>9</v>
      </c>
      <c r="Y49" s="9">
        <v>9</v>
      </c>
      <c r="Z49" s="9">
        <v>14</v>
      </c>
      <c r="AA49" s="9">
        <v>16</v>
      </c>
      <c r="AB49" s="9">
        <v>6</v>
      </c>
      <c r="AC49" s="9">
        <v>14</v>
      </c>
      <c r="AD49" s="9">
        <v>18</v>
      </c>
      <c r="AE49" s="9">
        <v>12</v>
      </c>
      <c r="AF49" s="40">
        <f t="shared" si="40"/>
        <v>135</v>
      </c>
      <c r="AG49" s="17"/>
    </row>
    <row r="50" spans="1:33" s="7" customFormat="1" ht="19.5" customHeight="1" x14ac:dyDescent="0.2">
      <c r="A50" s="122"/>
      <c r="B50" s="129"/>
      <c r="C50" s="126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40"/>
        <v>0</v>
      </c>
      <c r="AG50" s="17"/>
    </row>
    <row r="51" spans="1:33" s="7" customFormat="1" ht="19.5" customHeight="1" x14ac:dyDescent="0.25">
      <c r="A51" s="122"/>
      <c r="B51" s="129"/>
      <c r="C51" s="126"/>
      <c r="D51" s="92" t="s">
        <v>39</v>
      </c>
      <c r="E51" s="10">
        <f t="shared" ref="E51:AC51" si="41">SUM(E48:E50)</f>
        <v>0</v>
      </c>
      <c r="F51" s="10">
        <f t="shared" si="41"/>
        <v>0</v>
      </c>
      <c r="G51" s="10">
        <f t="shared" si="41"/>
        <v>0</v>
      </c>
      <c r="H51" s="10">
        <f t="shared" si="41"/>
        <v>0</v>
      </c>
      <c r="I51" s="10">
        <f t="shared" si="41"/>
        <v>0</v>
      </c>
      <c r="J51" s="10">
        <f t="shared" si="41"/>
        <v>0</v>
      </c>
      <c r="K51" s="10">
        <f t="shared" si="41"/>
        <v>0</v>
      </c>
      <c r="L51" s="10">
        <f t="shared" si="41"/>
        <v>0</v>
      </c>
      <c r="M51" s="10">
        <f t="shared" si="41"/>
        <v>0</v>
      </c>
      <c r="N51" s="10">
        <f t="shared" si="41"/>
        <v>0</v>
      </c>
      <c r="O51" s="10">
        <f t="shared" si="41"/>
        <v>0</v>
      </c>
      <c r="P51" s="10">
        <f t="shared" si="41"/>
        <v>0</v>
      </c>
      <c r="Q51" s="10">
        <f t="shared" si="41"/>
        <v>0</v>
      </c>
      <c r="R51" s="10">
        <f t="shared" si="41"/>
        <v>0</v>
      </c>
      <c r="S51" s="10">
        <f t="shared" si="41"/>
        <v>0</v>
      </c>
      <c r="T51" s="10">
        <f t="shared" si="41"/>
        <v>0</v>
      </c>
      <c r="U51" s="10">
        <f t="shared" si="41"/>
        <v>0</v>
      </c>
      <c r="V51" s="10">
        <f t="shared" si="41"/>
        <v>51</v>
      </c>
      <c r="W51" s="10">
        <f t="shared" si="41"/>
        <v>25</v>
      </c>
      <c r="X51" s="10">
        <f t="shared" si="41"/>
        <v>17</v>
      </c>
      <c r="Y51" s="10">
        <f t="shared" si="41"/>
        <v>18</v>
      </c>
      <c r="Z51" s="10">
        <f t="shared" si="41"/>
        <v>26</v>
      </c>
      <c r="AA51" s="10">
        <f t="shared" si="41"/>
        <v>26</v>
      </c>
      <c r="AB51" s="10">
        <f t="shared" si="41"/>
        <v>21</v>
      </c>
      <c r="AC51" s="10">
        <f t="shared" si="41"/>
        <v>25</v>
      </c>
      <c r="AD51" s="10">
        <f t="shared" ref="AD51:AE51" si="42">SUM(AD48:AD50)</f>
        <v>35</v>
      </c>
      <c r="AE51" s="10">
        <f t="shared" si="42"/>
        <v>26</v>
      </c>
      <c r="AF51" s="10">
        <f t="shared" ref="AF51" si="43">SUM(AF48:AF50)</f>
        <v>270</v>
      </c>
      <c r="AG51" s="17"/>
    </row>
    <row r="52" spans="1:33" ht="19.5" customHeight="1" x14ac:dyDescent="0.25">
      <c r="A52" s="122"/>
      <c r="B52" s="129"/>
      <c r="C52" s="126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>
        <v>13</v>
      </c>
      <c r="W52" s="9">
        <v>4</v>
      </c>
      <c r="X52" s="9">
        <v>3</v>
      </c>
      <c r="Y52" s="9">
        <v>5</v>
      </c>
      <c r="Z52" s="9">
        <v>6</v>
      </c>
      <c r="AA52" s="9">
        <v>5</v>
      </c>
      <c r="AB52" s="9">
        <v>6</v>
      </c>
      <c r="AC52" s="9">
        <v>7</v>
      </c>
      <c r="AD52" s="9">
        <v>13</v>
      </c>
      <c r="AE52" s="9">
        <v>11</v>
      </c>
      <c r="AF52" s="40">
        <f>SUM(E52:AE52)</f>
        <v>73</v>
      </c>
      <c r="AG52" s="17"/>
    </row>
    <row r="53" spans="1:33" ht="19.5" customHeight="1" x14ac:dyDescent="0.25">
      <c r="A53" s="122"/>
      <c r="B53" s="129"/>
      <c r="C53" s="126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>
        <v>36</v>
      </c>
      <c r="W53" s="9">
        <v>19</v>
      </c>
      <c r="X53" s="9">
        <v>11</v>
      </c>
      <c r="Y53" s="9">
        <v>9</v>
      </c>
      <c r="Z53" s="9">
        <v>18</v>
      </c>
      <c r="AA53" s="9">
        <v>18</v>
      </c>
      <c r="AB53" s="9">
        <v>15</v>
      </c>
      <c r="AC53" s="9">
        <v>18</v>
      </c>
      <c r="AD53" s="9">
        <v>20</v>
      </c>
      <c r="AE53" s="9">
        <v>14</v>
      </c>
      <c r="AF53" s="40">
        <f>SUM(E53:AE53)</f>
        <v>178</v>
      </c>
      <c r="AG53" s="17"/>
    </row>
    <row r="54" spans="1:33" ht="19.5" customHeight="1" x14ac:dyDescent="0.25">
      <c r="A54" s="122"/>
      <c r="B54" s="129"/>
      <c r="C54" s="126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2</v>
      </c>
      <c r="W54" s="9">
        <v>2</v>
      </c>
      <c r="X54" s="9">
        <v>3</v>
      </c>
      <c r="Y54" s="9">
        <v>4</v>
      </c>
      <c r="Z54" s="9">
        <v>2</v>
      </c>
      <c r="AA54" s="9">
        <v>3</v>
      </c>
      <c r="AB54" s="9">
        <v>0</v>
      </c>
      <c r="AC54" s="9">
        <v>0</v>
      </c>
      <c r="AD54" s="9">
        <v>2</v>
      </c>
      <c r="AE54" s="9">
        <v>1</v>
      </c>
      <c r="AF54" s="40">
        <f>SUM(E54:AE54)</f>
        <v>19</v>
      </c>
      <c r="AG54" s="17"/>
    </row>
    <row r="55" spans="1:33" ht="19.5" customHeight="1" x14ac:dyDescent="0.25">
      <c r="A55" s="122"/>
      <c r="B55" s="129"/>
      <c r="C55" s="126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2"/>
      <c r="B56" s="129"/>
      <c r="C56" s="126"/>
      <c r="D56" s="97" t="s">
        <v>13</v>
      </c>
      <c r="E56" s="11">
        <f t="shared" ref="E56:AE56" si="44">SUM(E52:E55)</f>
        <v>0</v>
      </c>
      <c r="F56" s="11">
        <f t="shared" si="44"/>
        <v>0</v>
      </c>
      <c r="G56" s="11">
        <f t="shared" si="44"/>
        <v>0</v>
      </c>
      <c r="H56" s="11">
        <f t="shared" si="44"/>
        <v>0</v>
      </c>
      <c r="I56" s="11">
        <f t="shared" si="44"/>
        <v>0</v>
      </c>
      <c r="J56" s="11">
        <f t="shared" si="44"/>
        <v>0</v>
      </c>
      <c r="K56" s="11">
        <f t="shared" si="44"/>
        <v>0</v>
      </c>
      <c r="L56" s="11">
        <f t="shared" si="44"/>
        <v>0</v>
      </c>
      <c r="M56" s="11">
        <f t="shared" si="44"/>
        <v>0</v>
      </c>
      <c r="N56" s="11">
        <f t="shared" si="44"/>
        <v>0</v>
      </c>
      <c r="O56" s="11">
        <f t="shared" si="44"/>
        <v>0</v>
      </c>
      <c r="P56" s="11">
        <f t="shared" si="44"/>
        <v>0</v>
      </c>
      <c r="Q56" s="11">
        <f t="shared" si="44"/>
        <v>0</v>
      </c>
      <c r="R56" s="11">
        <f t="shared" si="44"/>
        <v>0</v>
      </c>
      <c r="S56" s="11">
        <f t="shared" si="44"/>
        <v>0</v>
      </c>
      <c r="T56" s="11">
        <f t="shared" si="44"/>
        <v>0</v>
      </c>
      <c r="U56" s="11">
        <f t="shared" si="44"/>
        <v>0</v>
      </c>
      <c r="V56" s="11">
        <f t="shared" si="44"/>
        <v>51</v>
      </c>
      <c r="W56" s="11">
        <f t="shared" si="44"/>
        <v>25</v>
      </c>
      <c r="X56" s="11">
        <f t="shared" si="44"/>
        <v>17</v>
      </c>
      <c r="Y56" s="11">
        <f t="shared" si="44"/>
        <v>18</v>
      </c>
      <c r="Z56" s="11">
        <f t="shared" si="44"/>
        <v>26</v>
      </c>
      <c r="AA56" s="11">
        <f t="shared" si="44"/>
        <v>26</v>
      </c>
      <c r="AB56" s="11">
        <f t="shared" si="44"/>
        <v>21</v>
      </c>
      <c r="AC56" s="11">
        <f t="shared" si="44"/>
        <v>25</v>
      </c>
      <c r="AD56" s="11">
        <f t="shared" si="44"/>
        <v>35</v>
      </c>
      <c r="AE56" s="11">
        <f t="shared" si="44"/>
        <v>26</v>
      </c>
      <c r="AF56" s="11">
        <f t="shared" ref="AF56" si="45">SUM(AF52:AF55)</f>
        <v>270</v>
      </c>
      <c r="AG56" s="17"/>
    </row>
    <row r="57" spans="1:33" ht="19.5" customHeight="1" x14ac:dyDescent="0.25">
      <c r="A57" s="122"/>
      <c r="B57" s="129"/>
      <c r="C57" s="126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>
        <v>1</v>
      </c>
      <c r="Z57" s="9"/>
      <c r="AA57" s="9"/>
      <c r="AB57" s="9"/>
      <c r="AC57" s="9"/>
      <c r="AD57" s="9"/>
      <c r="AE57" s="9"/>
      <c r="AF57" s="40">
        <f t="shared" ref="AF57:AF62" si="46">SUM(E57:AE57)</f>
        <v>1</v>
      </c>
      <c r="AG57" s="17"/>
    </row>
    <row r="58" spans="1:33" s="3" customFormat="1" ht="19.5" customHeight="1" x14ac:dyDescent="0.25">
      <c r="A58" s="122"/>
      <c r="B58" s="129"/>
      <c r="C58" s="126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46"/>
        <v>0</v>
      </c>
      <c r="AG58" s="17"/>
    </row>
    <row r="59" spans="1:33" s="3" customFormat="1" ht="19.5" customHeight="1" x14ac:dyDescent="0.25">
      <c r="A59" s="122"/>
      <c r="B59" s="129"/>
      <c r="C59" s="126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46"/>
        <v>0</v>
      </c>
      <c r="AG59" s="17"/>
    </row>
    <row r="60" spans="1:33" s="3" customFormat="1" ht="19.5" customHeight="1" x14ac:dyDescent="0.25">
      <c r="A60" s="122"/>
      <c r="B60" s="129"/>
      <c r="C60" s="126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40">
        <f t="shared" si="46"/>
        <v>0</v>
      </c>
      <c r="AG60" s="17"/>
    </row>
    <row r="61" spans="1:33" ht="19.5" customHeight="1" x14ac:dyDescent="0.25">
      <c r="A61" s="122"/>
      <c r="B61" s="129"/>
      <c r="C61" s="126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>
        <v>1</v>
      </c>
      <c r="AA61" s="9"/>
      <c r="AB61" s="9">
        <v>1</v>
      </c>
      <c r="AC61" s="9"/>
      <c r="AD61" s="9"/>
      <c r="AE61" s="9"/>
      <c r="AF61" s="40">
        <f t="shared" si="46"/>
        <v>2</v>
      </c>
      <c r="AG61" s="17"/>
    </row>
    <row r="62" spans="1:33" ht="19.5" customHeight="1" x14ac:dyDescent="0.25">
      <c r="A62" s="122"/>
      <c r="B62" s="129"/>
      <c r="C62" s="126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51</v>
      </c>
      <c r="W62" s="9">
        <v>25</v>
      </c>
      <c r="X62" s="9">
        <v>17</v>
      </c>
      <c r="Y62" s="9">
        <v>17</v>
      </c>
      <c r="Z62" s="9">
        <v>25</v>
      </c>
      <c r="AA62" s="9">
        <v>26</v>
      </c>
      <c r="AB62" s="9">
        <v>20</v>
      </c>
      <c r="AC62" s="9">
        <v>25</v>
      </c>
      <c r="AD62" s="9">
        <v>35</v>
      </c>
      <c r="AE62" s="9">
        <v>26</v>
      </c>
      <c r="AF62" s="40">
        <f t="shared" si="46"/>
        <v>267</v>
      </c>
      <c r="AG62" s="17"/>
    </row>
    <row r="63" spans="1:33" ht="19.5" customHeight="1" x14ac:dyDescent="0.25">
      <c r="A63" s="122"/>
      <c r="B63" s="129"/>
      <c r="C63" s="126"/>
      <c r="D63" s="104" t="s">
        <v>14</v>
      </c>
      <c r="E63" s="12">
        <f t="shared" ref="E63:AE63" si="47">SUM(E57:E62)</f>
        <v>0</v>
      </c>
      <c r="F63" s="12">
        <f t="shared" si="47"/>
        <v>0</v>
      </c>
      <c r="G63" s="12">
        <f t="shared" si="47"/>
        <v>0</v>
      </c>
      <c r="H63" s="12">
        <f t="shared" si="47"/>
        <v>0</v>
      </c>
      <c r="I63" s="12">
        <f t="shared" si="47"/>
        <v>0</v>
      </c>
      <c r="J63" s="12">
        <f t="shared" si="47"/>
        <v>0</v>
      </c>
      <c r="K63" s="12">
        <f t="shared" si="47"/>
        <v>0</v>
      </c>
      <c r="L63" s="12">
        <f t="shared" si="47"/>
        <v>0</v>
      </c>
      <c r="M63" s="12">
        <f t="shared" si="47"/>
        <v>0</v>
      </c>
      <c r="N63" s="12">
        <f t="shared" si="47"/>
        <v>0</v>
      </c>
      <c r="O63" s="12">
        <f t="shared" si="47"/>
        <v>0</v>
      </c>
      <c r="P63" s="12">
        <f t="shared" si="47"/>
        <v>0</v>
      </c>
      <c r="Q63" s="12">
        <f t="shared" si="47"/>
        <v>0</v>
      </c>
      <c r="R63" s="12">
        <f t="shared" si="47"/>
        <v>0</v>
      </c>
      <c r="S63" s="12">
        <f t="shared" si="47"/>
        <v>0</v>
      </c>
      <c r="T63" s="12">
        <f t="shared" si="47"/>
        <v>0</v>
      </c>
      <c r="U63" s="12">
        <f t="shared" si="47"/>
        <v>0</v>
      </c>
      <c r="V63" s="12">
        <f t="shared" si="47"/>
        <v>51</v>
      </c>
      <c r="W63" s="12">
        <f t="shared" si="47"/>
        <v>25</v>
      </c>
      <c r="X63" s="12">
        <f t="shared" si="47"/>
        <v>17</v>
      </c>
      <c r="Y63" s="12">
        <f t="shared" si="47"/>
        <v>18</v>
      </c>
      <c r="Z63" s="12">
        <f t="shared" si="47"/>
        <v>26</v>
      </c>
      <c r="AA63" s="12">
        <f t="shared" si="47"/>
        <v>26</v>
      </c>
      <c r="AB63" s="12">
        <f t="shared" si="47"/>
        <v>21</v>
      </c>
      <c r="AC63" s="12">
        <f t="shared" si="47"/>
        <v>25</v>
      </c>
      <c r="AD63" s="12">
        <f t="shared" si="47"/>
        <v>35</v>
      </c>
      <c r="AE63" s="12">
        <f t="shared" si="47"/>
        <v>26</v>
      </c>
      <c r="AF63" s="12">
        <f t="shared" ref="AF63" si="48">SUM(AF57:AF62)</f>
        <v>270</v>
      </c>
      <c r="AG63" s="17"/>
    </row>
    <row r="64" spans="1:33" ht="19.5" customHeight="1" x14ac:dyDescent="0.25">
      <c r="A64" s="122"/>
      <c r="B64" s="129"/>
      <c r="C64" s="126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>
        <v>2</v>
      </c>
      <c r="AA64" s="9">
        <v>2</v>
      </c>
      <c r="AB64" s="9"/>
      <c r="AC64" s="9"/>
      <c r="AD64" s="9"/>
      <c r="AE64" s="9"/>
      <c r="AF64" s="40">
        <f t="shared" ref="AF64:AF70" si="49">SUM(E64:AE64)</f>
        <v>4</v>
      </c>
      <c r="AG64" s="17"/>
    </row>
    <row r="65" spans="1:33" ht="19.5" customHeight="1" x14ac:dyDescent="0.25">
      <c r="A65" s="122"/>
      <c r="B65" s="129"/>
      <c r="C65" s="126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49"/>
        <v>0</v>
      </c>
      <c r="AG65" s="17"/>
    </row>
    <row r="66" spans="1:33" ht="19.5" customHeight="1" x14ac:dyDescent="0.25">
      <c r="A66" s="122"/>
      <c r="B66" s="129"/>
      <c r="C66" s="126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49"/>
        <v>0</v>
      </c>
      <c r="AG66" s="17"/>
    </row>
    <row r="67" spans="1:33" ht="29.25" customHeight="1" x14ac:dyDescent="0.25">
      <c r="A67" s="123"/>
      <c r="B67" s="129"/>
      <c r="C67" s="126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49"/>
        <v>0</v>
      </c>
      <c r="AG67" s="17" t="e">
        <f>CONCATENATE(#REF!,$B$48)</f>
        <v>#REF!</v>
      </c>
    </row>
    <row r="68" spans="1:33" s="7" customFormat="1" ht="19.5" customHeight="1" x14ac:dyDescent="0.2">
      <c r="A68" s="121">
        <v>4</v>
      </c>
      <c r="B68" s="128"/>
      <c r="C68" s="127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>
        <v>1</v>
      </c>
      <c r="V68" s="9"/>
      <c r="W68" s="9">
        <v>1</v>
      </c>
      <c r="X68" s="9">
        <v>1</v>
      </c>
      <c r="Y68" s="9"/>
      <c r="Z68" s="9"/>
      <c r="AA68" s="9"/>
      <c r="AB68" s="9">
        <v>2</v>
      </c>
      <c r="AC68" s="9">
        <v>5</v>
      </c>
      <c r="AD68" s="9">
        <v>4</v>
      </c>
      <c r="AE68" s="9"/>
      <c r="AF68" s="40">
        <f t="shared" si="49"/>
        <v>14</v>
      </c>
      <c r="AG68" s="17"/>
    </row>
    <row r="69" spans="1:33" s="7" customFormat="1" ht="19.5" customHeight="1" x14ac:dyDescent="0.2">
      <c r="A69" s="122"/>
      <c r="B69" s="128"/>
      <c r="C69" s="127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>
        <v>2</v>
      </c>
      <c r="AC69" s="9">
        <v>1</v>
      </c>
      <c r="AD69" s="9">
        <v>4</v>
      </c>
      <c r="AE69" s="9"/>
      <c r="AF69" s="40">
        <f t="shared" si="49"/>
        <v>7</v>
      </c>
      <c r="AG69" s="17"/>
    </row>
    <row r="70" spans="1:33" s="7" customFormat="1" ht="19.5" customHeight="1" x14ac:dyDescent="0.2">
      <c r="A70" s="122"/>
      <c r="B70" s="128"/>
      <c r="C70" s="127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49"/>
        <v>0</v>
      </c>
      <c r="AG70" s="17"/>
    </row>
    <row r="71" spans="1:33" s="7" customFormat="1" ht="19.5" customHeight="1" x14ac:dyDescent="0.25">
      <c r="A71" s="122"/>
      <c r="B71" s="128"/>
      <c r="C71" s="127"/>
      <c r="D71" s="92" t="s">
        <v>39</v>
      </c>
      <c r="E71" s="10">
        <f t="shared" ref="E71:AB71" si="50">SUM(E68:E70)</f>
        <v>0</v>
      </c>
      <c r="F71" s="10">
        <f t="shared" si="50"/>
        <v>0</v>
      </c>
      <c r="G71" s="10">
        <f t="shared" si="50"/>
        <v>0</v>
      </c>
      <c r="H71" s="10">
        <f t="shared" si="50"/>
        <v>0</v>
      </c>
      <c r="I71" s="10">
        <f t="shared" si="50"/>
        <v>0</v>
      </c>
      <c r="J71" s="10">
        <f t="shared" si="50"/>
        <v>0</v>
      </c>
      <c r="K71" s="10">
        <f t="shared" si="50"/>
        <v>0</v>
      </c>
      <c r="L71" s="10">
        <f t="shared" si="50"/>
        <v>0</v>
      </c>
      <c r="M71" s="10">
        <f t="shared" si="50"/>
        <v>0</v>
      </c>
      <c r="N71" s="10">
        <f t="shared" si="50"/>
        <v>0</v>
      </c>
      <c r="O71" s="10">
        <f t="shared" si="50"/>
        <v>0</v>
      </c>
      <c r="P71" s="10">
        <f t="shared" si="50"/>
        <v>0</v>
      </c>
      <c r="Q71" s="10">
        <f t="shared" si="50"/>
        <v>0</v>
      </c>
      <c r="R71" s="10">
        <f t="shared" si="50"/>
        <v>0</v>
      </c>
      <c r="S71" s="10">
        <f t="shared" si="50"/>
        <v>0</v>
      </c>
      <c r="T71" s="10">
        <f t="shared" si="50"/>
        <v>0</v>
      </c>
      <c r="U71" s="10">
        <f t="shared" si="50"/>
        <v>1</v>
      </c>
      <c r="V71" s="10">
        <f t="shared" si="50"/>
        <v>0</v>
      </c>
      <c r="W71" s="10">
        <f t="shared" si="50"/>
        <v>1</v>
      </c>
      <c r="X71" s="10">
        <f t="shared" si="50"/>
        <v>1</v>
      </c>
      <c r="Y71" s="10">
        <f t="shared" si="50"/>
        <v>0</v>
      </c>
      <c r="Z71" s="10">
        <f t="shared" si="50"/>
        <v>0</v>
      </c>
      <c r="AA71" s="10">
        <f t="shared" si="50"/>
        <v>0</v>
      </c>
      <c r="AB71" s="10">
        <f t="shared" si="50"/>
        <v>4</v>
      </c>
      <c r="AC71" s="10">
        <f t="shared" ref="AC71:AD71" si="51">SUM(AC68:AC70)</f>
        <v>6</v>
      </c>
      <c r="AD71" s="10">
        <f t="shared" si="51"/>
        <v>8</v>
      </c>
      <c r="AE71" s="10">
        <f t="shared" ref="AE71:AF71" si="52">SUM(AE68:AE70)</f>
        <v>0</v>
      </c>
      <c r="AF71" s="10">
        <f t="shared" si="52"/>
        <v>21</v>
      </c>
      <c r="AG71" s="17"/>
    </row>
    <row r="72" spans="1:33" ht="19.5" customHeight="1" x14ac:dyDescent="0.25">
      <c r="A72" s="122"/>
      <c r="B72" s="128"/>
      <c r="C72" s="127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2"/>
      <c r="B73" s="128"/>
      <c r="C73" s="127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2"/>
      <c r="B74" s="128"/>
      <c r="C74" s="127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2"/>
      <c r="B75" s="128"/>
      <c r="C75" s="127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>
        <v>1</v>
      </c>
      <c r="V75" s="9"/>
      <c r="W75" s="9">
        <v>1</v>
      </c>
      <c r="X75" s="9">
        <v>1</v>
      </c>
      <c r="Y75" s="9"/>
      <c r="Z75" s="9"/>
      <c r="AA75" s="9"/>
      <c r="AB75" s="9">
        <v>4</v>
      </c>
      <c r="AC75" s="9">
        <v>6</v>
      </c>
      <c r="AD75" s="9">
        <v>8</v>
      </c>
      <c r="AE75" s="9"/>
      <c r="AF75" s="40">
        <f>SUM(E75:AE75)</f>
        <v>21</v>
      </c>
      <c r="AG75" s="17"/>
    </row>
    <row r="76" spans="1:33" ht="19.5" customHeight="1" x14ac:dyDescent="0.25">
      <c r="A76" s="122"/>
      <c r="B76" s="128"/>
      <c r="C76" s="127"/>
      <c r="D76" s="97" t="s">
        <v>13</v>
      </c>
      <c r="E76" s="11">
        <f t="shared" ref="E76:AD76" si="53">SUM(E72:E75)</f>
        <v>0</v>
      </c>
      <c r="F76" s="11">
        <f t="shared" si="53"/>
        <v>0</v>
      </c>
      <c r="G76" s="11">
        <f t="shared" si="53"/>
        <v>0</v>
      </c>
      <c r="H76" s="11">
        <f t="shared" si="53"/>
        <v>0</v>
      </c>
      <c r="I76" s="11">
        <f t="shared" si="53"/>
        <v>0</v>
      </c>
      <c r="J76" s="11">
        <f t="shared" si="53"/>
        <v>0</v>
      </c>
      <c r="K76" s="11">
        <f t="shared" si="53"/>
        <v>0</v>
      </c>
      <c r="L76" s="11">
        <f t="shared" si="53"/>
        <v>0</v>
      </c>
      <c r="M76" s="11">
        <f t="shared" si="53"/>
        <v>0</v>
      </c>
      <c r="N76" s="11">
        <f t="shared" si="53"/>
        <v>0</v>
      </c>
      <c r="O76" s="11">
        <f t="shared" si="53"/>
        <v>0</v>
      </c>
      <c r="P76" s="11">
        <f t="shared" si="53"/>
        <v>0</v>
      </c>
      <c r="Q76" s="11">
        <f t="shared" si="53"/>
        <v>0</v>
      </c>
      <c r="R76" s="11">
        <f t="shared" si="53"/>
        <v>0</v>
      </c>
      <c r="S76" s="11">
        <f t="shared" si="53"/>
        <v>0</v>
      </c>
      <c r="T76" s="11">
        <f t="shared" si="53"/>
        <v>0</v>
      </c>
      <c r="U76" s="11">
        <f t="shared" si="53"/>
        <v>1</v>
      </c>
      <c r="V76" s="11">
        <f t="shared" si="53"/>
        <v>0</v>
      </c>
      <c r="W76" s="11">
        <f t="shared" si="53"/>
        <v>1</v>
      </c>
      <c r="X76" s="11">
        <f t="shared" si="53"/>
        <v>1</v>
      </c>
      <c r="Y76" s="11">
        <f t="shared" si="53"/>
        <v>0</v>
      </c>
      <c r="Z76" s="11">
        <f t="shared" si="53"/>
        <v>0</v>
      </c>
      <c r="AA76" s="11">
        <f t="shared" si="53"/>
        <v>0</v>
      </c>
      <c r="AB76" s="11">
        <f t="shared" si="53"/>
        <v>4</v>
      </c>
      <c r="AC76" s="11">
        <f t="shared" si="53"/>
        <v>6</v>
      </c>
      <c r="AD76" s="11">
        <f t="shared" si="53"/>
        <v>8</v>
      </c>
      <c r="AE76" s="11">
        <f t="shared" ref="AE76:AF76" si="54">SUM(AE72:AE75)</f>
        <v>0</v>
      </c>
      <c r="AF76" s="11">
        <f t="shared" si="54"/>
        <v>21</v>
      </c>
      <c r="AG76" s="17"/>
    </row>
    <row r="77" spans="1:33" ht="19.5" customHeight="1" x14ac:dyDescent="0.25">
      <c r="A77" s="122"/>
      <c r="B77" s="128"/>
      <c r="C77" s="127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55">SUM(E77:AE77)</f>
        <v>0</v>
      </c>
      <c r="AG77" s="17"/>
    </row>
    <row r="78" spans="1:33" s="3" customFormat="1" ht="19.5" customHeight="1" x14ac:dyDescent="0.25">
      <c r="A78" s="122"/>
      <c r="B78" s="128"/>
      <c r="C78" s="127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55"/>
        <v>0</v>
      </c>
      <c r="AG78" s="17"/>
    </row>
    <row r="79" spans="1:33" s="3" customFormat="1" ht="19.5" customHeight="1" x14ac:dyDescent="0.25">
      <c r="A79" s="122"/>
      <c r="B79" s="128"/>
      <c r="C79" s="127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55"/>
        <v>0</v>
      </c>
      <c r="AG79" s="17"/>
    </row>
    <row r="80" spans="1:33" s="3" customFormat="1" ht="19.5" customHeight="1" x14ac:dyDescent="0.25">
      <c r="A80" s="122"/>
      <c r="B80" s="128"/>
      <c r="C80" s="127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55"/>
        <v>0</v>
      </c>
      <c r="AG80" s="17"/>
    </row>
    <row r="81" spans="1:33" ht="19.5" customHeight="1" x14ac:dyDescent="0.25">
      <c r="A81" s="122"/>
      <c r="B81" s="128"/>
      <c r="C81" s="127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>
        <v>1</v>
      </c>
      <c r="Y81" s="9"/>
      <c r="Z81" s="9"/>
      <c r="AA81" s="9"/>
      <c r="AB81" s="9">
        <v>1</v>
      </c>
      <c r="AC81" s="9"/>
      <c r="AD81" s="9"/>
      <c r="AE81" s="9"/>
      <c r="AF81" s="40">
        <f t="shared" si="55"/>
        <v>2</v>
      </c>
      <c r="AG81" s="17"/>
    </row>
    <row r="82" spans="1:33" ht="19.5" customHeight="1" x14ac:dyDescent="0.25">
      <c r="A82" s="122"/>
      <c r="B82" s="128"/>
      <c r="C82" s="127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>
        <v>1</v>
      </c>
      <c r="V82" s="9"/>
      <c r="W82" s="9">
        <v>1</v>
      </c>
      <c r="X82" s="9"/>
      <c r="Y82" s="9"/>
      <c r="Z82" s="9"/>
      <c r="AA82" s="9"/>
      <c r="AB82" s="9">
        <v>3</v>
      </c>
      <c r="AC82" s="9">
        <v>6</v>
      </c>
      <c r="AD82" s="9">
        <v>8</v>
      </c>
      <c r="AE82" s="9"/>
      <c r="AF82" s="40">
        <f t="shared" si="55"/>
        <v>19</v>
      </c>
      <c r="AG82" s="17"/>
    </row>
    <row r="83" spans="1:33" ht="19.5" customHeight="1" x14ac:dyDescent="0.25">
      <c r="A83" s="122"/>
      <c r="B83" s="128"/>
      <c r="C83" s="127"/>
      <c r="D83" s="104" t="s">
        <v>14</v>
      </c>
      <c r="E83" s="12">
        <f t="shared" ref="E83:AD83" si="56">SUM(E77:E82)</f>
        <v>0</v>
      </c>
      <c r="F83" s="12">
        <f t="shared" si="56"/>
        <v>0</v>
      </c>
      <c r="G83" s="12">
        <f t="shared" si="56"/>
        <v>0</v>
      </c>
      <c r="H83" s="12">
        <f t="shared" si="56"/>
        <v>0</v>
      </c>
      <c r="I83" s="12">
        <f t="shared" si="56"/>
        <v>0</v>
      </c>
      <c r="J83" s="12">
        <f t="shared" si="56"/>
        <v>0</v>
      </c>
      <c r="K83" s="12">
        <f t="shared" si="56"/>
        <v>0</v>
      </c>
      <c r="L83" s="12">
        <f t="shared" si="56"/>
        <v>0</v>
      </c>
      <c r="M83" s="12">
        <f t="shared" si="56"/>
        <v>0</v>
      </c>
      <c r="N83" s="12">
        <f t="shared" si="56"/>
        <v>0</v>
      </c>
      <c r="O83" s="12">
        <f t="shared" si="56"/>
        <v>0</v>
      </c>
      <c r="P83" s="12">
        <f t="shared" si="56"/>
        <v>0</v>
      </c>
      <c r="Q83" s="12">
        <f t="shared" si="56"/>
        <v>0</v>
      </c>
      <c r="R83" s="12">
        <f t="shared" si="56"/>
        <v>0</v>
      </c>
      <c r="S83" s="12">
        <f t="shared" si="56"/>
        <v>0</v>
      </c>
      <c r="T83" s="12">
        <f t="shared" si="56"/>
        <v>0</v>
      </c>
      <c r="U83" s="12">
        <f t="shared" si="56"/>
        <v>1</v>
      </c>
      <c r="V83" s="12">
        <f t="shared" si="56"/>
        <v>0</v>
      </c>
      <c r="W83" s="12">
        <f t="shared" si="56"/>
        <v>1</v>
      </c>
      <c r="X83" s="12">
        <f t="shared" si="56"/>
        <v>1</v>
      </c>
      <c r="Y83" s="12">
        <f t="shared" si="56"/>
        <v>0</v>
      </c>
      <c r="Z83" s="12">
        <f t="shared" si="56"/>
        <v>0</v>
      </c>
      <c r="AA83" s="12">
        <f t="shared" si="56"/>
        <v>0</v>
      </c>
      <c r="AB83" s="12">
        <f t="shared" si="56"/>
        <v>4</v>
      </c>
      <c r="AC83" s="12">
        <f t="shared" si="56"/>
        <v>6</v>
      </c>
      <c r="AD83" s="12">
        <f t="shared" si="56"/>
        <v>8</v>
      </c>
      <c r="AE83" s="12">
        <f t="shared" ref="AE83:AF83" si="57">SUM(AE77:AE82)</f>
        <v>0</v>
      </c>
      <c r="AF83" s="12">
        <f t="shared" si="57"/>
        <v>21</v>
      </c>
      <c r="AG83" s="17"/>
    </row>
    <row r="84" spans="1:33" ht="19.5" customHeight="1" x14ac:dyDescent="0.25">
      <c r="A84" s="122"/>
      <c r="B84" s="128"/>
      <c r="C84" s="127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58">SUM(E84:AE84)</f>
        <v>0</v>
      </c>
      <c r="AG84" s="17"/>
    </row>
    <row r="85" spans="1:33" ht="19.5" customHeight="1" x14ac:dyDescent="0.25">
      <c r="A85" s="122"/>
      <c r="B85" s="128"/>
      <c r="C85" s="127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58"/>
        <v>0</v>
      </c>
      <c r="AG85" s="17"/>
    </row>
    <row r="86" spans="1:33" ht="19.5" customHeight="1" x14ac:dyDescent="0.25">
      <c r="A86" s="122"/>
      <c r="B86" s="128"/>
      <c r="C86" s="127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58"/>
        <v>0</v>
      </c>
      <c r="AG86" s="17"/>
    </row>
    <row r="87" spans="1:33" ht="29.25" customHeight="1" x14ac:dyDescent="0.25">
      <c r="A87" s="123"/>
      <c r="B87" s="128"/>
      <c r="C87" s="127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58"/>
        <v>0</v>
      </c>
      <c r="AG87" s="17" t="e">
        <f>CONCATENATE(#REF!,$B$68)</f>
        <v>#REF!</v>
      </c>
    </row>
    <row r="88" spans="1:33" s="7" customFormat="1" ht="19.5" customHeight="1" x14ac:dyDescent="0.2">
      <c r="A88" s="121">
        <v>5</v>
      </c>
      <c r="B88" s="129"/>
      <c r="C88" s="130" t="s">
        <v>2347</v>
      </c>
      <c r="D88" s="91" t="s">
        <v>36</v>
      </c>
      <c r="E88" s="9">
        <v>2</v>
      </c>
      <c r="F88" s="9"/>
      <c r="G88" s="9"/>
      <c r="H88" s="9"/>
      <c r="I88" s="9"/>
      <c r="J88" s="9"/>
      <c r="K88" s="9"/>
      <c r="L88" s="9"/>
      <c r="M88" s="9"/>
      <c r="N88" s="9"/>
      <c r="O88" s="9">
        <v>1</v>
      </c>
      <c r="P88" s="9"/>
      <c r="Q88" s="9"/>
      <c r="R88" s="9"/>
      <c r="S88" s="9"/>
      <c r="T88" s="9"/>
      <c r="U88" s="9"/>
      <c r="V88" s="9">
        <v>1</v>
      </c>
      <c r="W88" s="9">
        <v>2</v>
      </c>
      <c r="X88" s="9">
        <v>4</v>
      </c>
      <c r="Y88" s="9">
        <v>5</v>
      </c>
      <c r="Z88" s="9">
        <v>2</v>
      </c>
      <c r="AA88" s="9"/>
      <c r="AB88" s="9">
        <v>3</v>
      </c>
      <c r="AC88" s="9">
        <v>3</v>
      </c>
      <c r="AD88" s="9">
        <v>2</v>
      </c>
      <c r="AE88" s="9">
        <v>1</v>
      </c>
      <c r="AF88" s="40">
        <f t="shared" si="58"/>
        <v>26</v>
      </c>
      <c r="AG88" s="17"/>
    </row>
    <row r="89" spans="1:33" s="7" customFormat="1" ht="19.5" customHeight="1" x14ac:dyDescent="0.2">
      <c r="A89" s="122"/>
      <c r="B89" s="129"/>
      <c r="C89" s="130"/>
      <c r="D89" s="91" t="s">
        <v>37</v>
      </c>
      <c r="E89" s="9">
        <v>2</v>
      </c>
      <c r="F89" s="9"/>
      <c r="G89" s="9"/>
      <c r="H89" s="9"/>
      <c r="I89" s="9"/>
      <c r="J89" s="9"/>
      <c r="K89" s="9"/>
      <c r="L89" s="9"/>
      <c r="M89" s="9"/>
      <c r="N89" s="9"/>
      <c r="O89" s="9">
        <v>3</v>
      </c>
      <c r="P89" s="9"/>
      <c r="Q89" s="9"/>
      <c r="R89" s="9"/>
      <c r="S89" s="9"/>
      <c r="T89" s="9"/>
      <c r="U89" s="9"/>
      <c r="V89" s="9">
        <v>2</v>
      </c>
      <c r="W89" s="9">
        <v>2</v>
      </c>
      <c r="X89" s="9">
        <v>5</v>
      </c>
      <c r="Y89" s="9">
        <v>2</v>
      </c>
      <c r="Z89" s="9">
        <v>2</v>
      </c>
      <c r="AA89" s="9">
        <v>5</v>
      </c>
      <c r="AB89" s="9">
        <v>3</v>
      </c>
      <c r="AC89" s="9">
        <v>2</v>
      </c>
      <c r="AD89" s="9">
        <v>1</v>
      </c>
      <c r="AE89" s="9">
        <v>1</v>
      </c>
      <c r="AF89" s="40">
        <f t="shared" si="58"/>
        <v>30</v>
      </c>
      <c r="AG89" s="17"/>
    </row>
    <row r="90" spans="1:33" s="7" customFormat="1" ht="19.5" customHeight="1" x14ac:dyDescent="0.2">
      <c r="A90" s="122"/>
      <c r="B90" s="129"/>
      <c r="C90" s="130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58"/>
        <v>0</v>
      </c>
      <c r="AG90" s="17"/>
    </row>
    <row r="91" spans="1:33" s="7" customFormat="1" ht="19.5" customHeight="1" x14ac:dyDescent="0.25">
      <c r="A91" s="122"/>
      <c r="B91" s="129"/>
      <c r="C91" s="130"/>
      <c r="D91" s="92" t="s">
        <v>39</v>
      </c>
      <c r="E91" s="10">
        <f t="shared" ref="E91:AC91" si="59">SUM(E88:E90)</f>
        <v>4</v>
      </c>
      <c r="F91" s="10">
        <f t="shared" si="59"/>
        <v>0</v>
      </c>
      <c r="G91" s="10">
        <f t="shared" si="59"/>
        <v>0</v>
      </c>
      <c r="H91" s="10">
        <f t="shared" si="59"/>
        <v>0</v>
      </c>
      <c r="I91" s="10">
        <f t="shared" si="59"/>
        <v>0</v>
      </c>
      <c r="J91" s="10">
        <f t="shared" si="59"/>
        <v>0</v>
      </c>
      <c r="K91" s="10">
        <f t="shared" si="59"/>
        <v>0</v>
      </c>
      <c r="L91" s="10">
        <f t="shared" si="59"/>
        <v>0</v>
      </c>
      <c r="M91" s="10">
        <f t="shared" si="59"/>
        <v>0</v>
      </c>
      <c r="N91" s="10">
        <f t="shared" si="59"/>
        <v>0</v>
      </c>
      <c r="O91" s="10">
        <f t="shared" si="59"/>
        <v>4</v>
      </c>
      <c r="P91" s="10">
        <f t="shared" si="59"/>
        <v>0</v>
      </c>
      <c r="Q91" s="10">
        <f t="shared" si="59"/>
        <v>0</v>
      </c>
      <c r="R91" s="10">
        <f t="shared" si="59"/>
        <v>0</v>
      </c>
      <c r="S91" s="10">
        <f t="shared" si="59"/>
        <v>0</v>
      </c>
      <c r="T91" s="10">
        <f t="shared" si="59"/>
        <v>0</v>
      </c>
      <c r="U91" s="10">
        <f t="shared" si="59"/>
        <v>0</v>
      </c>
      <c r="V91" s="10">
        <f t="shared" si="59"/>
        <v>3</v>
      </c>
      <c r="W91" s="10">
        <f t="shared" si="59"/>
        <v>4</v>
      </c>
      <c r="X91" s="10">
        <f t="shared" si="59"/>
        <v>9</v>
      </c>
      <c r="Y91" s="10">
        <f t="shared" si="59"/>
        <v>7</v>
      </c>
      <c r="Z91" s="10">
        <f t="shared" si="59"/>
        <v>4</v>
      </c>
      <c r="AA91" s="10">
        <f t="shared" si="59"/>
        <v>5</v>
      </c>
      <c r="AB91" s="10">
        <f t="shared" si="59"/>
        <v>6</v>
      </c>
      <c r="AC91" s="10">
        <f t="shared" si="59"/>
        <v>5</v>
      </c>
      <c r="AD91" s="10">
        <f t="shared" ref="AD91:AE91" si="60">SUM(AD88:AD90)</f>
        <v>3</v>
      </c>
      <c r="AE91" s="10">
        <f t="shared" si="60"/>
        <v>2</v>
      </c>
      <c r="AF91" s="10">
        <f t="shared" ref="AF91" si="61">SUM(AF88:AF90)</f>
        <v>56</v>
      </c>
      <c r="AG91" s="17"/>
    </row>
    <row r="92" spans="1:33" ht="19.5" customHeight="1" x14ac:dyDescent="0.25">
      <c r="A92" s="122"/>
      <c r="B92" s="129"/>
      <c r="C92" s="130"/>
      <c r="D92" s="93" t="s">
        <v>3</v>
      </c>
      <c r="E92" s="9">
        <v>4</v>
      </c>
      <c r="F92" s="9"/>
      <c r="G92" s="9"/>
      <c r="H92" s="9"/>
      <c r="I92" s="9"/>
      <c r="J92" s="9"/>
      <c r="K92" s="9"/>
      <c r="L92" s="9"/>
      <c r="M92" s="9"/>
      <c r="N92" s="9"/>
      <c r="O92" s="9">
        <v>3</v>
      </c>
      <c r="P92" s="9"/>
      <c r="Q92" s="9"/>
      <c r="R92" s="9"/>
      <c r="S92" s="9"/>
      <c r="T92" s="9"/>
      <c r="U92" s="9"/>
      <c r="V92" s="9">
        <v>1</v>
      </c>
      <c r="W92" s="9">
        <v>4</v>
      </c>
      <c r="X92" s="9">
        <v>7</v>
      </c>
      <c r="Y92" s="9">
        <v>5</v>
      </c>
      <c r="Z92" s="9">
        <v>3</v>
      </c>
      <c r="AA92" s="9">
        <v>3</v>
      </c>
      <c r="AB92" s="9">
        <v>6</v>
      </c>
      <c r="AC92" s="9">
        <v>4</v>
      </c>
      <c r="AD92" s="9">
        <v>3</v>
      </c>
      <c r="AE92" s="9">
        <v>2</v>
      </c>
      <c r="AF92" s="40">
        <f>SUM(E92:AE92)</f>
        <v>45</v>
      </c>
      <c r="AG92" s="17"/>
    </row>
    <row r="93" spans="1:33" ht="19.5" customHeight="1" x14ac:dyDescent="0.25">
      <c r="A93" s="122"/>
      <c r="B93" s="129"/>
      <c r="C93" s="130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/>
      <c r="Q93" s="9"/>
      <c r="R93" s="9"/>
      <c r="S93" s="9"/>
      <c r="T93" s="9"/>
      <c r="U93" s="9"/>
      <c r="V93" s="9">
        <v>2</v>
      </c>
      <c r="W93" s="9"/>
      <c r="X93" s="9">
        <v>2</v>
      </c>
      <c r="Y93" s="9">
        <v>2</v>
      </c>
      <c r="Z93" s="9">
        <v>1</v>
      </c>
      <c r="AA93" s="9">
        <v>2</v>
      </c>
      <c r="AB93" s="9"/>
      <c r="AC93" s="9">
        <v>1</v>
      </c>
      <c r="AD93" s="9"/>
      <c r="AE93" s="9"/>
      <c r="AF93" s="40">
        <f>SUM(E93:AE93)</f>
        <v>11</v>
      </c>
      <c r="AG93" s="17"/>
    </row>
    <row r="94" spans="1:33" ht="19.5" customHeight="1" x14ac:dyDescent="0.25">
      <c r="A94" s="122"/>
      <c r="B94" s="129"/>
      <c r="C94" s="130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40">
        <f>SUM(E94:AE94)</f>
        <v>0</v>
      </c>
      <c r="AG94" s="17"/>
    </row>
    <row r="95" spans="1:33" ht="19.5" customHeight="1" x14ac:dyDescent="0.25">
      <c r="A95" s="122"/>
      <c r="B95" s="129"/>
      <c r="C95" s="130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40">
        <f>SUM(E95:AE95)</f>
        <v>0</v>
      </c>
      <c r="AG95" s="17"/>
    </row>
    <row r="96" spans="1:33" ht="19.5" customHeight="1" x14ac:dyDescent="0.25">
      <c r="A96" s="122"/>
      <c r="B96" s="129"/>
      <c r="C96" s="130"/>
      <c r="D96" s="97" t="s">
        <v>13</v>
      </c>
      <c r="E96" s="11">
        <f t="shared" ref="E96:AE96" si="62">SUM(E92:E95)</f>
        <v>4</v>
      </c>
      <c r="F96" s="11">
        <f t="shared" si="62"/>
        <v>0</v>
      </c>
      <c r="G96" s="11">
        <f t="shared" si="62"/>
        <v>0</v>
      </c>
      <c r="H96" s="11">
        <f t="shared" si="62"/>
        <v>0</v>
      </c>
      <c r="I96" s="11">
        <f t="shared" si="62"/>
        <v>0</v>
      </c>
      <c r="J96" s="11">
        <f t="shared" si="62"/>
        <v>0</v>
      </c>
      <c r="K96" s="11">
        <f t="shared" si="62"/>
        <v>0</v>
      </c>
      <c r="L96" s="11">
        <f t="shared" si="62"/>
        <v>0</v>
      </c>
      <c r="M96" s="11">
        <f t="shared" si="62"/>
        <v>0</v>
      </c>
      <c r="N96" s="11">
        <f t="shared" si="62"/>
        <v>0</v>
      </c>
      <c r="O96" s="11">
        <f t="shared" si="62"/>
        <v>4</v>
      </c>
      <c r="P96" s="11">
        <f t="shared" si="62"/>
        <v>0</v>
      </c>
      <c r="Q96" s="11">
        <f t="shared" si="62"/>
        <v>0</v>
      </c>
      <c r="R96" s="11">
        <f t="shared" si="62"/>
        <v>0</v>
      </c>
      <c r="S96" s="11">
        <f t="shared" si="62"/>
        <v>0</v>
      </c>
      <c r="T96" s="11">
        <f t="shared" si="62"/>
        <v>0</v>
      </c>
      <c r="U96" s="11">
        <f t="shared" si="62"/>
        <v>0</v>
      </c>
      <c r="V96" s="11">
        <f t="shared" si="62"/>
        <v>3</v>
      </c>
      <c r="W96" s="11">
        <f t="shared" si="62"/>
        <v>4</v>
      </c>
      <c r="X96" s="11">
        <f t="shared" si="62"/>
        <v>9</v>
      </c>
      <c r="Y96" s="11">
        <f t="shared" si="62"/>
        <v>7</v>
      </c>
      <c r="Z96" s="11">
        <f t="shared" si="62"/>
        <v>4</v>
      </c>
      <c r="AA96" s="11">
        <f t="shared" si="62"/>
        <v>5</v>
      </c>
      <c r="AB96" s="11">
        <f t="shared" si="62"/>
        <v>6</v>
      </c>
      <c r="AC96" s="11">
        <f t="shared" si="62"/>
        <v>5</v>
      </c>
      <c r="AD96" s="11">
        <f t="shared" si="62"/>
        <v>3</v>
      </c>
      <c r="AE96" s="11">
        <f t="shared" si="62"/>
        <v>2</v>
      </c>
      <c r="AF96" s="11">
        <f t="shared" ref="AF96" si="63">SUM(AF92:AF95)</f>
        <v>56</v>
      </c>
      <c r="AG96" s="17"/>
    </row>
    <row r="97" spans="1:33" ht="19.5" customHeight="1" x14ac:dyDescent="0.25">
      <c r="A97" s="122"/>
      <c r="B97" s="129"/>
      <c r="C97" s="130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40">
        <f t="shared" ref="AF97:AF102" si="64">SUM(E97:AE97)</f>
        <v>0</v>
      </c>
      <c r="AG97" s="17"/>
    </row>
    <row r="98" spans="1:33" s="3" customFormat="1" ht="19.5" customHeight="1" x14ac:dyDescent="0.25">
      <c r="A98" s="122"/>
      <c r="B98" s="129"/>
      <c r="C98" s="130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64"/>
        <v>0</v>
      </c>
      <c r="AG98" s="17"/>
    </row>
    <row r="99" spans="1:33" s="3" customFormat="1" ht="19.5" customHeight="1" x14ac:dyDescent="0.25">
      <c r="A99" s="122"/>
      <c r="B99" s="129"/>
      <c r="C99" s="130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64"/>
        <v>0</v>
      </c>
      <c r="AG99" s="17"/>
    </row>
    <row r="100" spans="1:33" s="3" customFormat="1" ht="19.5" customHeight="1" x14ac:dyDescent="0.25">
      <c r="A100" s="122"/>
      <c r="B100" s="129"/>
      <c r="C100" s="130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64"/>
        <v>0</v>
      </c>
      <c r="AG100" s="17"/>
    </row>
    <row r="101" spans="1:33" ht="19.5" customHeight="1" x14ac:dyDescent="0.25">
      <c r="A101" s="122"/>
      <c r="B101" s="129"/>
      <c r="C101" s="130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>
        <v>1</v>
      </c>
      <c r="P101" s="9"/>
      <c r="Q101" s="9"/>
      <c r="R101" s="9"/>
      <c r="S101" s="9"/>
      <c r="T101" s="9"/>
      <c r="U101" s="9"/>
      <c r="V101" s="9"/>
      <c r="W101" s="9"/>
      <c r="X101" s="9">
        <v>1</v>
      </c>
      <c r="Y101" s="9">
        <v>1</v>
      </c>
      <c r="Z101" s="9"/>
      <c r="AA101" s="9"/>
      <c r="AB101" s="9"/>
      <c r="AC101" s="9"/>
      <c r="AD101" s="9"/>
      <c r="AE101" s="9"/>
      <c r="AF101" s="40">
        <f t="shared" si="64"/>
        <v>3</v>
      </c>
      <c r="AG101" s="17"/>
    </row>
    <row r="102" spans="1:33" ht="19.5" customHeight="1" x14ac:dyDescent="0.25">
      <c r="A102" s="122"/>
      <c r="B102" s="129"/>
      <c r="C102" s="130"/>
      <c r="D102" s="103" t="s">
        <v>27</v>
      </c>
      <c r="E102" s="9">
        <v>4</v>
      </c>
      <c r="F102" s="9"/>
      <c r="G102" s="9"/>
      <c r="H102" s="9"/>
      <c r="I102" s="9"/>
      <c r="J102" s="9"/>
      <c r="K102" s="9"/>
      <c r="L102" s="9"/>
      <c r="M102" s="9"/>
      <c r="N102" s="9"/>
      <c r="O102" s="9">
        <v>3</v>
      </c>
      <c r="P102" s="9"/>
      <c r="Q102" s="9"/>
      <c r="R102" s="9"/>
      <c r="S102" s="9"/>
      <c r="T102" s="9"/>
      <c r="U102" s="9"/>
      <c r="V102" s="9">
        <v>3</v>
      </c>
      <c r="W102" s="9">
        <v>4</v>
      </c>
      <c r="X102" s="9">
        <v>8</v>
      </c>
      <c r="Y102" s="9">
        <v>6</v>
      </c>
      <c r="Z102" s="9">
        <v>4</v>
      </c>
      <c r="AA102" s="9">
        <v>5</v>
      </c>
      <c r="AB102" s="9">
        <v>6</v>
      </c>
      <c r="AC102" s="9">
        <v>5</v>
      </c>
      <c r="AD102" s="9">
        <v>3</v>
      </c>
      <c r="AE102" s="9">
        <v>2</v>
      </c>
      <c r="AF102" s="40">
        <f t="shared" si="64"/>
        <v>53</v>
      </c>
      <c r="AG102" s="17"/>
    </row>
    <row r="103" spans="1:33" ht="19.5" customHeight="1" x14ac:dyDescent="0.25">
      <c r="A103" s="122"/>
      <c r="B103" s="129"/>
      <c r="C103" s="130"/>
      <c r="D103" s="104" t="s">
        <v>14</v>
      </c>
      <c r="E103" s="12">
        <f t="shared" ref="E103:AE103" si="65">SUM(E97:E102)</f>
        <v>4</v>
      </c>
      <c r="F103" s="12">
        <f t="shared" si="65"/>
        <v>0</v>
      </c>
      <c r="G103" s="12">
        <f t="shared" si="65"/>
        <v>0</v>
      </c>
      <c r="H103" s="12">
        <f t="shared" si="65"/>
        <v>0</v>
      </c>
      <c r="I103" s="12">
        <f t="shared" si="65"/>
        <v>0</v>
      </c>
      <c r="J103" s="12">
        <f t="shared" si="65"/>
        <v>0</v>
      </c>
      <c r="K103" s="12">
        <f t="shared" si="65"/>
        <v>0</v>
      </c>
      <c r="L103" s="12">
        <f t="shared" si="65"/>
        <v>0</v>
      </c>
      <c r="M103" s="12">
        <f t="shared" si="65"/>
        <v>0</v>
      </c>
      <c r="N103" s="12">
        <f t="shared" si="65"/>
        <v>0</v>
      </c>
      <c r="O103" s="12">
        <f t="shared" si="65"/>
        <v>4</v>
      </c>
      <c r="P103" s="12">
        <f t="shared" si="65"/>
        <v>0</v>
      </c>
      <c r="Q103" s="12">
        <f t="shared" si="65"/>
        <v>0</v>
      </c>
      <c r="R103" s="12">
        <f t="shared" si="65"/>
        <v>0</v>
      </c>
      <c r="S103" s="12">
        <f t="shared" si="65"/>
        <v>0</v>
      </c>
      <c r="T103" s="12">
        <f t="shared" si="65"/>
        <v>0</v>
      </c>
      <c r="U103" s="12">
        <f t="shared" si="65"/>
        <v>0</v>
      </c>
      <c r="V103" s="12">
        <f t="shared" si="65"/>
        <v>3</v>
      </c>
      <c r="W103" s="12">
        <f t="shared" si="65"/>
        <v>4</v>
      </c>
      <c r="X103" s="12">
        <f t="shared" si="65"/>
        <v>9</v>
      </c>
      <c r="Y103" s="12">
        <f t="shared" si="65"/>
        <v>7</v>
      </c>
      <c r="Z103" s="12">
        <f t="shared" si="65"/>
        <v>4</v>
      </c>
      <c r="AA103" s="12">
        <f t="shared" si="65"/>
        <v>5</v>
      </c>
      <c r="AB103" s="12">
        <f t="shared" si="65"/>
        <v>6</v>
      </c>
      <c r="AC103" s="12">
        <f t="shared" si="65"/>
        <v>5</v>
      </c>
      <c r="AD103" s="12">
        <f t="shared" si="65"/>
        <v>3</v>
      </c>
      <c r="AE103" s="12">
        <f t="shared" si="65"/>
        <v>2</v>
      </c>
      <c r="AF103" s="12">
        <f t="shared" ref="AF103" si="66">SUM(AF97:AF102)</f>
        <v>56</v>
      </c>
      <c r="AG103" s="17"/>
    </row>
    <row r="104" spans="1:33" ht="19.5" customHeight="1" x14ac:dyDescent="0.25">
      <c r="A104" s="122"/>
      <c r="B104" s="129"/>
      <c r="C104" s="130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67">SUM(E104:AE104)</f>
        <v>0</v>
      </c>
      <c r="AG104" s="17"/>
    </row>
    <row r="105" spans="1:33" ht="19.5" customHeight="1" x14ac:dyDescent="0.25">
      <c r="A105" s="122"/>
      <c r="B105" s="129"/>
      <c r="C105" s="130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67"/>
        <v>0</v>
      </c>
      <c r="AG105" s="17"/>
    </row>
    <row r="106" spans="1:33" ht="19.5" customHeight="1" x14ac:dyDescent="0.25">
      <c r="A106" s="122"/>
      <c r="B106" s="129"/>
      <c r="C106" s="130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67"/>
        <v>0</v>
      </c>
      <c r="AG106" s="17"/>
    </row>
    <row r="107" spans="1:33" ht="29.25" customHeight="1" x14ac:dyDescent="0.25">
      <c r="A107" s="123"/>
      <c r="B107" s="129"/>
      <c r="C107" s="130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67"/>
        <v>0</v>
      </c>
      <c r="AG107" s="17" t="e">
        <f>CONCATENATE(#REF!,$B$88)</f>
        <v>#REF!</v>
      </c>
    </row>
    <row r="108" spans="1:33" s="7" customFormat="1" ht="19.5" customHeight="1" x14ac:dyDescent="0.2">
      <c r="A108" s="121">
        <v>6</v>
      </c>
      <c r="B108" s="128"/>
      <c r="C108" s="127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>
        <v>2</v>
      </c>
      <c r="W108" s="9">
        <v>2</v>
      </c>
      <c r="X108" s="9">
        <v>6</v>
      </c>
      <c r="Y108" s="9">
        <v>2</v>
      </c>
      <c r="Z108" s="9">
        <v>1</v>
      </c>
      <c r="AA108" s="9">
        <v>4</v>
      </c>
      <c r="AB108" s="9">
        <v>6</v>
      </c>
      <c r="AC108" s="9">
        <v>4</v>
      </c>
      <c r="AD108" s="9">
        <v>4</v>
      </c>
      <c r="AE108" s="9">
        <v>5</v>
      </c>
      <c r="AF108" s="40">
        <f t="shared" si="67"/>
        <v>36</v>
      </c>
      <c r="AG108" s="17"/>
    </row>
    <row r="109" spans="1:33" s="7" customFormat="1" ht="19.5" customHeight="1" x14ac:dyDescent="0.2">
      <c r="A109" s="122"/>
      <c r="B109" s="128"/>
      <c r="C109" s="127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>
        <v>7</v>
      </c>
      <c r="W109" s="9">
        <v>1</v>
      </c>
      <c r="X109" s="9"/>
      <c r="Y109" s="9">
        <v>3</v>
      </c>
      <c r="Z109" s="9"/>
      <c r="AA109" s="9">
        <v>2</v>
      </c>
      <c r="AB109" s="9">
        <v>3</v>
      </c>
      <c r="AC109" s="9">
        <v>5</v>
      </c>
      <c r="AD109" s="9">
        <v>2</v>
      </c>
      <c r="AE109" s="9">
        <v>6</v>
      </c>
      <c r="AF109" s="40">
        <f t="shared" si="67"/>
        <v>29</v>
      </c>
      <c r="AG109" s="17"/>
    </row>
    <row r="110" spans="1:33" s="7" customFormat="1" ht="19.5" customHeight="1" x14ac:dyDescent="0.2">
      <c r="A110" s="122"/>
      <c r="B110" s="128"/>
      <c r="C110" s="127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67"/>
        <v>0</v>
      </c>
      <c r="AG110" s="17"/>
    </row>
    <row r="111" spans="1:33" s="7" customFormat="1" ht="19.5" customHeight="1" x14ac:dyDescent="0.25">
      <c r="A111" s="122"/>
      <c r="B111" s="128"/>
      <c r="C111" s="127"/>
      <c r="D111" s="92" t="s">
        <v>39</v>
      </c>
      <c r="E111" s="10">
        <f t="shared" ref="E111:AC111" si="68">SUM(E108:E110)</f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10">
        <f t="shared" si="68"/>
        <v>0</v>
      </c>
      <c r="R111" s="10">
        <f t="shared" si="68"/>
        <v>0</v>
      </c>
      <c r="S111" s="10">
        <f t="shared" si="68"/>
        <v>0</v>
      </c>
      <c r="T111" s="10">
        <f t="shared" si="68"/>
        <v>0</v>
      </c>
      <c r="U111" s="10">
        <f t="shared" si="68"/>
        <v>0</v>
      </c>
      <c r="V111" s="10">
        <f t="shared" si="68"/>
        <v>9</v>
      </c>
      <c r="W111" s="10">
        <f t="shared" si="68"/>
        <v>3</v>
      </c>
      <c r="X111" s="10">
        <f t="shared" si="68"/>
        <v>6</v>
      </c>
      <c r="Y111" s="10">
        <f t="shared" si="68"/>
        <v>5</v>
      </c>
      <c r="Z111" s="10">
        <f t="shared" si="68"/>
        <v>1</v>
      </c>
      <c r="AA111" s="10">
        <f t="shared" si="68"/>
        <v>6</v>
      </c>
      <c r="AB111" s="10">
        <f t="shared" si="68"/>
        <v>9</v>
      </c>
      <c r="AC111" s="10">
        <f t="shared" si="68"/>
        <v>9</v>
      </c>
      <c r="AD111" s="10">
        <f t="shared" ref="AD111:AE111" si="69">SUM(AD108:AD110)</f>
        <v>6</v>
      </c>
      <c r="AE111" s="10">
        <f t="shared" si="69"/>
        <v>11</v>
      </c>
      <c r="AF111" s="10">
        <f t="shared" ref="AF111" si="70">SUM(AF108:AF110)</f>
        <v>65</v>
      </c>
      <c r="AG111" s="17"/>
    </row>
    <row r="112" spans="1:33" ht="19.5" customHeight="1" x14ac:dyDescent="0.25">
      <c r="A112" s="122"/>
      <c r="B112" s="128"/>
      <c r="C112" s="127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v>9</v>
      </c>
      <c r="W112" s="9">
        <v>3</v>
      </c>
      <c r="X112" s="9">
        <v>5</v>
      </c>
      <c r="Y112" s="9">
        <v>5</v>
      </c>
      <c r="Z112" s="9">
        <v>1</v>
      </c>
      <c r="AA112" s="9">
        <v>6</v>
      </c>
      <c r="AB112" s="9">
        <v>8</v>
      </c>
      <c r="AC112" s="9">
        <v>9</v>
      </c>
      <c r="AD112" s="9">
        <v>6</v>
      </c>
      <c r="AE112" s="9">
        <v>11</v>
      </c>
      <c r="AF112" s="40">
        <f>SUM(E112:AE112)</f>
        <v>63</v>
      </c>
      <c r="AG112" s="17"/>
    </row>
    <row r="113" spans="1:33" ht="19.5" customHeight="1" x14ac:dyDescent="0.25">
      <c r="A113" s="122"/>
      <c r="B113" s="128"/>
      <c r="C113" s="127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2"/>
      <c r="B114" s="128"/>
      <c r="C114" s="127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1</v>
      </c>
      <c r="Y114" s="9"/>
      <c r="Z114" s="9"/>
      <c r="AA114" s="9"/>
      <c r="AB114" s="9">
        <v>1</v>
      </c>
      <c r="AC114" s="9"/>
      <c r="AD114" s="9"/>
      <c r="AE114" s="9"/>
      <c r="AF114" s="40">
        <f>SUM(E114:AE114)</f>
        <v>2</v>
      </c>
      <c r="AG114" s="17"/>
    </row>
    <row r="115" spans="1:33" ht="19.5" customHeight="1" x14ac:dyDescent="0.25">
      <c r="A115" s="122"/>
      <c r="B115" s="128"/>
      <c r="C115" s="127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2"/>
      <c r="B116" s="128"/>
      <c r="C116" s="127"/>
      <c r="D116" s="97" t="s">
        <v>13</v>
      </c>
      <c r="E116" s="11">
        <f t="shared" ref="E116:AE116" si="71">SUM(E112:E115)</f>
        <v>0</v>
      </c>
      <c r="F116" s="11">
        <f t="shared" si="71"/>
        <v>0</v>
      </c>
      <c r="G116" s="11">
        <f t="shared" si="71"/>
        <v>0</v>
      </c>
      <c r="H116" s="11">
        <f t="shared" si="71"/>
        <v>0</v>
      </c>
      <c r="I116" s="11">
        <f t="shared" si="71"/>
        <v>0</v>
      </c>
      <c r="J116" s="11">
        <f t="shared" si="71"/>
        <v>0</v>
      </c>
      <c r="K116" s="11">
        <f t="shared" si="71"/>
        <v>0</v>
      </c>
      <c r="L116" s="11">
        <f t="shared" si="71"/>
        <v>0</v>
      </c>
      <c r="M116" s="11">
        <f t="shared" si="71"/>
        <v>0</v>
      </c>
      <c r="N116" s="11">
        <f t="shared" si="71"/>
        <v>0</v>
      </c>
      <c r="O116" s="11">
        <f t="shared" si="71"/>
        <v>0</v>
      </c>
      <c r="P116" s="11">
        <f t="shared" si="71"/>
        <v>0</v>
      </c>
      <c r="Q116" s="11">
        <f t="shared" si="71"/>
        <v>0</v>
      </c>
      <c r="R116" s="11">
        <f t="shared" si="71"/>
        <v>0</v>
      </c>
      <c r="S116" s="11">
        <f t="shared" si="71"/>
        <v>0</v>
      </c>
      <c r="T116" s="11">
        <f t="shared" si="71"/>
        <v>0</v>
      </c>
      <c r="U116" s="11">
        <f t="shared" si="71"/>
        <v>0</v>
      </c>
      <c r="V116" s="11">
        <f t="shared" si="71"/>
        <v>9</v>
      </c>
      <c r="W116" s="11">
        <f t="shared" si="71"/>
        <v>3</v>
      </c>
      <c r="X116" s="11">
        <f t="shared" si="71"/>
        <v>6</v>
      </c>
      <c r="Y116" s="11">
        <f t="shared" si="71"/>
        <v>5</v>
      </c>
      <c r="Z116" s="11">
        <f t="shared" si="71"/>
        <v>1</v>
      </c>
      <c r="AA116" s="11">
        <f t="shared" si="71"/>
        <v>6</v>
      </c>
      <c r="AB116" s="11">
        <f t="shared" si="71"/>
        <v>9</v>
      </c>
      <c r="AC116" s="11">
        <f t="shared" si="71"/>
        <v>9</v>
      </c>
      <c r="AD116" s="11">
        <f t="shared" si="71"/>
        <v>6</v>
      </c>
      <c r="AE116" s="11">
        <f t="shared" si="71"/>
        <v>11</v>
      </c>
      <c r="AF116" s="11">
        <f t="shared" ref="AF116" si="72">SUM(AF112:AF115)</f>
        <v>65</v>
      </c>
      <c r="AG116" s="17"/>
    </row>
    <row r="117" spans="1:33" ht="19.5" customHeight="1" x14ac:dyDescent="0.25">
      <c r="A117" s="122"/>
      <c r="B117" s="128"/>
      <c r="C117" s="127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73">SUM(E117:AE117)</f>
        <v>0</v>
      </c>
      <c r="AG117" s="17"/>
    </row>
    <row r="118" spans="1:33" s="3" customFormat="1" ht="19.5" customHeight="1" x14ac:dyDescent="0.25">
      <c r="A118" s="122"/>
      <c r="B118" s="128"/>
      <c r="C118" s="127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73"/>
        <v>0</v>
      </c>
      <c r="AG118" s="17"/>
    </row>
    <row r="119" spans="1:33" s="3" customFormat="1" ht="19.5" customHeight="1" x14ac:dyDescent="0.25">
      <c r="A119" s="122"/>
      <c r="B119" s="128"/>
      <c r="C119" s="127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73"/>
        <v>0</v>
      </c>
      <c r="AG119" s="17"/>
    </row>
    <row r="120" spans="1:33" s="3" customFormat="1" ht="19.5" customHeight="1" x14ac:dyDescent="0.25">
      <c r="A120" s="122"/>
      <c r="B120" s="128"/>
      <c r="C120" s="127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73"/>
        <v>0</v>
      </c>
      <c r="AG120" s="17"/>
    </row>
    <row r="121" spans="1:33" ht="19.5" customHeight="1" x14ac:dyDescent="0.25">
      <c r="A121" s="122"/>
      <c r="B121" s="128"/>
      <c r="C121" s="127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73"/>
        <v>0</v>
      </c>
      <c r="AG121" s="17"/>
    </row>
    <row r="122" spans="1:33" ht="19.5" customHeight="1" x14ac:dyDescent="0.25">
      <c r="A122" s="122"/>
      <c r="B122" s="128"/>
      <c r="C122" s="127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>
        <v>9</v>
      </c>
      <c r="W122" s="9">
        <v>3</v>
      </c>
      <c r="X122" s="9">
        <v>6</v>
      </c>
      <c r="Y122" s="9">
        <v>5</v>
      </c>
      <c r="Z122" s="9">
        <v>1</v>
      </c>
      <c r="AA122" s="9">
        <v>6</v>
      </c>
      <c r="AB122" s="9">
        <v>9</v>
      </c>
      <c r="AC122" s="9">
        <v>9</v>
      </c>
      <c r="AD122" s="9">
        <v>6</v>
      </c>
      <c r="AE122" s="9">
        <v>11</v>
      </c>
      <c r="AF122" s="40">
        <f t="shared" si="73"/>
        <v>65</v>
      </c>
      <c r="AG122" s="17"/>
    </row>
    <row r="123" spans="1:33" ht="19.5" customHeight="1" x14ac:dyDescent="0.25">
      <c r="A123" s="122"/>
      <c r="B123" s="128"/>
      <c r="C123" s="127"/>
      <c r="D123" s="104" t="s">
        <v>14</v>
      </c>
      <c r="E123" s="12">
        <f t="shared" ref="E123:AE123" si="74">SUM(E117:E122)</f>
        <v>0</v>
      </c>
      <c r="F123" s="12">
        <f t="shared" si="74"/>
        <v>0</v>
      </c>
      <c r="G123" s="12">
        <f t="shared" si="74"/>
        <v>0</v>
      </c>
      <c r="H123" s="12">
        <f t="shared" si="74"/>
        <v>0</v>
      </c>
      <c r="I123" s="12">
        <f t="shared" si="74"/>
        <v>0</v>
      </c>
      <c r="J123" s="12">
        <f t="shared" si="74"/>
        <v>0</v>
      </c>
      <c r="K123" s="12">
        <f t="shared" si="74"/>
        <v>0</v>
      </c>
      <c r="L123" s="12">
        <f t="shared" si="74"/>
        <v>0</v>
      </c>
      <c r="M123" s="12">
        <f t="shared" si="74"/>
        <v>0</v>
      </c>
      <c r="N123" s="12">
        <f t="shared" si="74"/>
        <v>0</v>
      </c>
      <c r="O123" s="12">
        <f t="shared" si="74"/>
        <v>0</v>
      </c>
      <c r="P123" s="12">
        <f t="shared" si="74"/>
        <v>0</v>
      </c>
      <c r="Q123" s="12">
        <f t="shared" si="74"/>
        <v>0</v>
      </c>
      <c r="R123" s="12">
        <f t="shared" si="74"/>
        <v>0</v>
      </c>
      <c r="S123" s="12">
        <f t="shared" si="74"/>
        <v>0</v>
      </c>
      <c r="T123" s="12">
        <f t="shared" si="74"/>
        <v>0</v>
      </c>
      <c r="U123" s="12">
        <f t="shared" si="74"/>
        <v>0</v>
      </c>
      <c r="V123" s="12">
        <f t="shared" si="74"/>
        <v>9</v>
      </c>
      <c r="W123" s="12">
        <f t="shared" si="74"/>
        <v>3</v>
      </c>
      <c r="X123" s="12">
        <f t="shared" si="74"/>
        <v>6</v>
      </c>
      <c r="Y123" s="12">
        <f t="shared" si="74"/>
        <v>5</v>
      </c>
      <c r="Z123" s="12">
        <f t="shared" si="74"/>
        <v>1</v>
      </c>
      <c r="AA123" s="12">
        <f t="shared" si="74"/>
        <v>6</v>
      </c>
      <c r="AB123" s="12">
        <f t="shared" si="74"/>
        <v>9</v>
      </c>
      <c r="AC123" s="12">
        <f t="shared" si="74"/>
        <v>9</v>
      </c>
      <c r="AD123" s="12">
        <f t="shared" si="74"/>
        <v>6</v>
      </c>
      <c r="AE123" s="12">
        <f t="shared" si="74"/>
        <v>11</v>
      </c>
      <c r="AF123" s="12">
        <f t="shared" ref="AF123" si="75">SUM(AF117:AF122)</f>
        <v>65</v>
      </c>
      <c r="AG123" s="17"/>
    </row>
    <row r="124" spans="1:33" ht="19.5" customHeight="1" x14ac:dyDescent="0.25">
      <c r="A124" s="122"/>
      <c r="B124" s="128"/>
      <c r="C124" s="127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76">SUM(E124:AE124)</f>
        <v>0</v>
      </c>
      <c r="AG124" s="17"/>
    </row>
    <row r="125" spans="1:33" ht="19.5" customHeight="1" x14ac:dyDescent="0.25">
      <c r="A125" s="122"/>
      <c r="B125" s="128"/>
      <c r="C125" s="127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76"/>
        <v>0</v>
      </c>
      <c r="AG125" s="17"/>
    </row>
    <row r="126" spans="1:33" ht="19.5" customHeight="1" x14ac:dyDescent="0.25">
      <c r="A126" s="122"/>
      <c r="B126" s="128"/>
      <c r="C126" s="127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76"/>
        <v>0</v>
      </c>
      <c r="AG126" s="17"/>
    </row>
    <row r="127" spans="1:33" ht="29.25" customHeight="1" x14ac:dyDescent="0.25">
      <c r="A127" s="123"/>
      <c r="B127" s="128"/>
      <c r="C127" s="127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76"/>
        <v>0</v>
      </c>
      <c r="AG127" s="17" t="e">
        <f>CONCATENATE(#REF!,$B$108)</f>
        <v>#REF!</v>
      </c>
    </row>
    <row r="128" spans="1:33" s="7" customFormat="1" ht="19.5" customHeight="1" x14ac:dyDescent="0.2">
      <c r="A128" s="121">
        <v>7</v>
      </c>
      <c r="B128" s="129"/>
      <c r="C128" s="130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>
        <v>12</v>
      </c>
      <c r="W128" s="9">
        <v>3</v>
      </c>
      <c r="X128" s="9">
        <v>9</v>
      </c>
      <c r="Y128" s="9">
        <v>4</v>
      </c>
      <c r="Z128" s="9">
        <v>6</v>
      </c>
      <c r="AA128" s="9">
        <v>4</v>
      </c>
      <c r="AB128" s="9">
        <v>5</v>
      </c>
      <c r="AC128" s="9">
        <v>1</v>
      </c>
      <c r="AD128" s="9">
        <v>12</v>
      </c>
      <c r="AE128" s="9">
        <v>10</v>
      </c>
      <c r="AF128" s="40">
        <f t="shared" si="76"/>
        <v>66</v>
      </c>
      <c r="AG128" s="17"/>
    </row>
    <row r="129" spans="1:33" s="7" customFormat="1" ht="19.5" customHeight="1" x14ac:dyDescent="0.2">
      <c r="A129" s="122"/>
      <c r="B129" s="129"/>
      <c r="C129" s="130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>
        <v>7</v>
      </c>
      <c r="W129" s="9">
        <v>8</v>
      </c>
      <c r="X129" s="9">
        <v>3</v>
      </c>
      <c r="Y129" s="9">
        <v>3</v>
      </c>
      <c r="Z129" s="9">
        <v>5</v>
      </c>
      <c r="AA129" s="9">
        <v>4</v>
      </c>
      <c r="AB129" s="9">
        <v>5</v>
      </c>
      <c r="AC129" s="9">
        <v>2</v>
      </c>
      <c r="AD129" s="9">
        <v>4</v>
      </c>
      <c r="AE129" s="9">
        <v>6</v>
      </c>
      <c r="AF129" s="40">
        <f t="shared" si="76"/>
        <v>47</v>
      </c>
      <c r="AG129" s="17"/>
    </row>
    <row r="130" spans="1:33" s="7" customFormat="1" ht="19.5" customHeight="1" x14ac:dyDescent="0.2">
      <c r="A130" s="122"/>
      <c r="B130" s="129"/>
      <c r="C130" s="130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76"/>
        <v>0</v>
      </c>
      <c r="AG130" s="17"/>
    </row>
    <row r="131" spans="1:33" s="7" customFormat="1" ht="19.5" customHeight="1" x14ac:dyDescent="0.25">
      <c r="A131" s="122"/>
      <c r="B131" s="129"/>
      <c r="C131" s="130"/>
      <c r="D131" s="92" t="s">
        <v>39</v>
      </c>
      <c r="E131" s="10">
        <f t="shared" ref="E131:AC131" si="77">SUM(E128:E130)</f>
        <v>0</v>
      </c>
      <c r="F131" s="10">
        <f t="shared" si="77"/>
        <v>0</v>
      </c>
      <c r="G131" s="10">
        <f t="shared" si="77"/>
        <v>0</v>
      </c>
      <c r="H131" s="10">
        <f t="shared" si="77"/>
        <v>0</v>
      </c>
      <c r="I131" s="10">
        <f t="shared" si="77"/>
        <v>0</v>
      </c>
      <c r="J131" s="10">
        <f t="shared" si="77"/>
        <v>0</v>
      </c>
      <c r="K131" s="10">
        <f t="shared" si="77"/>
        <v>0</v>
      </c>
      <c r="L131" s="10">
        <f t="shared" si="77"/>
        <v>0</v>
      </c>
      <c r="M131" s="10">
        <f t="shared" si="77"/>
        <v>0</v>
      </c>
      <c r="N131" s="10">
        <f t="shared" si="77"/>
        <v>0</v>
      </c>
      <c r="O131" s="10">
        <f t="shared" si="77"/>
        <v>0</v>
      </c>
      <c r="P131" s="10">
        <f t="shared" si="77"/>
        <v>0</v>
      </c>
      <c r="Q131" s="10">
        <f t="shared" si="77"/>
        <v>0</v>
      </c>
      <c r="R131" s="10">
        <f t="shared" si="77"/>
        <v>0</v>
      </c>
      <c r="S131" s="10">
        <f t="shared" si="77"/>
        <v>0</v>
      </c>
      <c r="T131" s="10">
        <f t="shared" si="77"/>
        <v>0</v>
      </c>
      <c r="U131" s="10">
        <f t="shared" si="77"/>
        <v>0</v>
      </c>
      <c r="V131" s="10">
        <f t="shared" si="77"/>
        <v>19</v>
      </c>
      <c r="W131" s="10">
        <f t="shared" si="77"/>
        <v>11</v>
      </c>
      <c r="X131" s="10">
        <f t="shared" si="77"/>
        <v>12</v>
      </c>
      <c r="Y131" s="10">
        <f t="shared" si="77"/>
        <v>7</v>
      </c>
      <c r="Z131" s="10">
        <f t="shared" si="77"/>
        <v>11</v>
      </c>
      <c r="AA131" s="10">
        <f t="shared" si="77"/>
        <v>8</v>
      </c>
      <c r="AB131" s="10">
        <f t="shared" si="77"/>
        <v>10</v>
      </c>
      <c r="AC131" s="10">
        <f t="shared" si="77"/>
        <v>3</v>
      </c>
      <c r="AD131" s="10">
        <f t="shared" ref="AD131:AE131" si="78">SUM(AD128:AD130)</f>
        <v>16</v>
      </c>
      <c r="AE131" s="10">
        <f t="shared" si="78"/>
        <v>16</v>
      </c>
      <c r="AF131" s="10">
        <f t="shared" ref="AF131" si="79">SUM(AF128:AF130)</f>
        <v>113</v>
      </c>
      <c r="AG131" s="17"/>
    </row>
    <row r="132" spans="1:33" ht="19.5" customHeight="1" x14ac:dyDescent="0.25">
      <c r="A132" s="122"/>
      <c r="B132" s="129"/>
      <c r="C132" s="130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>
        <v>18</v>
      </c>
      <c r="W132" s="9">
        <v>11</v>
      </c>
      <c r="X132" s="9">
        <v>12</v>
      </c>
      <c r="Y132" s="9">
        <v>7</v>
      </c>
      <c r="Z132" s="9">
        <v>11</v>
      </c>
      <c r="AA132" s="9">
        <v>7</v>
      </c>
      <c r="AB132" s="9">
        <v>9</v>
      </c>
      <c r="AC132" s="9">
        <v>3</v>
      </c>
      <c r="AD132" s="9">
        <v>16</v>
      </c>
      <c r="AE132" s="9">
        <v>16</v>
      </c>
      <c r="AF132" s="40">
        <f>SUM(E132:AE132)</f>
        <v>110</v>
      </c>
      <c r="AG132" s="17"/>
    </row>
    <row r="133" spans="1:33" ht="19.5" customHeight="1" x14ac:dyDescent="0.25">
      <c r="A133" s="122"/>
      <c r="B133" s="129"/>
      <c r="C133" s="130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>
        <v>1</v>
      </c>
      <c r="W133" s="9"/>
      <c r="X133" s="9"/>
      <c r="Y133" s="9"/>
      <c r="Z133" s="9"/>
      <c r="AA133" s="9">
        <v>1</v>
      </c>
      <c r="AB133" s="9"/>
      <c r="AC133" s="9"/>
      <c r="AD133" s="9"/>
      <c r="AE133" s="9"/>
      <c r="AF133" s="40">
        <f>SUM(E133:AE133)</f>
        <v>2</v>
      </c>
      <c r="AG133" s="17"/>
    </row>
    <row r="134" spans="1:33" ht="19.5" customHeight="1" x14ac:dyDescent="0.25">
      <c r="A134" s="122"/>
      <c r="B134" s="129"/>
      <c r="C134" s="130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>
        <v>1</v>
      </c>
      <c r="AC134" s="9"/>
      <c r="AD134" s="9"/>
      <c r="AE134" s="9"/>
      <c r="AF134" s="40">
        <f>SUM(E134:AE134)</f>
        <v>1</v>
      </c>
      <c r="AG134" s="17"/>
    </row>
    <row r="135" spans="1:33" ht="19.5" customHeight="1" x14ac:dyDescent="0.25">
      <c r="A135" s="122"/>
      <c r="B135" s="129"/>
      <c r="C135" s="130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2"/>
      <c r="B136" s="129"/>
      <c r="C136" s="130"/>
      <c r="D136" s="97" t="s">
        <v>13</v>
      </c>
      <c r="E136" s="11">
        <f t="shared" ref="E136:AE136" si="80">SUM(E132:E135)</f>
        <v>0</v>
      </c>
      <c r="F136" s="11">
        <f t="shared" si="80"/>
        <v>0</v>
      </c>
      <c r="G136" s="11">
        <f t="shared" si="80"/>
        <v>0</v>
      </c>
      <c r="H136" s="11">
        <f t="shared" si="80"/>
        <v>0</v>
      </c>
      <c r="I136" s="11">
        <f t="shared" si="80"/>
        <v>0</v>
      </c>
      <c r="J136" s="11">
        <f t="shared" si="80"/>
        <v>0</v>
      </c>
      <c r="K136" s="11">
        <f t="shared" si="80"/>
        <v>0</v>
      </c>
      <c r="L136" s="11">
        <f t="shared" si="80"/>
        <v>0</v>
      </c>
      <c r="M136" s="11">
        <f t="shared" si="80"/>
        <v>0</v>
      </c>
      <c r="N136" s="11">
        <f t="shared" si="80"/>
        <v>0</v>
      </c>
      <c r="O136" s="11">
        <f t="shared" si="80"/>
        <v>0</v>
      </c>
      <c r="P136" s="11">
        <f t="shared" si="80"/>
        <v>0</v>
      </c>
      <c r="Q136" s="11">
        <f t="shared" si="80"/>
        <v>0</v>
      </c>
      <c r="R136" s="11">
        <f t="shared" si="80"/>
        <v>0</v>
      </c>
      <c r="S136" s="11">
        <f t="shared" si="80"/>
        <v>0</v>
      </c>
      <c r="T136" s="11">
        <f t="shared" si="80"/>
        <v>0</v>
      </c>
      <c r="U136" s="11">
        <f t="shared" si="80"/>
        <v>0</v>
      </c>
      <c r="V136" s="11">
        <f t="shared" si="80"/>
        <v>19</v>
      </c>
      <c r="W136" s="11">
        <f t="shared" si="80"/>
        <v>11</v>
      </c>
      <c r="X136" s="11">
        <f t="shared" si="80"/>
        <v>12</v>
      </c>
      <c r="Y136" s="11">
        <f t="shared" si="80"/>
        <v>7</v>
      </c>
      <c r="Z136" s="11">
        <f t="shared" si="80"/>
        <v>11</v>
      </c>
      <c r="AA136" s="11">
        <f t="shared" si="80"/>
        <v>8</v>
      </c>
      <c r="AB136" s="11">
        <f t="shared" si="80"/>
        <v>10</v>
      </c>
      <c r="AC136" s="11">
        <f t="shared" si="80"/>
        <v>3</v>
      </c>
      <c r="AD136" s="11">
        <f t="shared" si="80"/>
        <v>16</v>
      </c>
      <c r="AE136" s="11">
        <f t="shared" si="80"/>
        <v>16</v>
      </c>
      <c r="AF136" s="11">
        <f t="shared" ref="AF136" si="81">SUM(AF132:AF135)</f>
        <v>113</v>
      </c>
      <c r="AG136" s="17"/>
    </row>
    <row r="137" spans="1:33" ht="19.5" customHeight="1" x14ac:dyDescent="0.25">
      <c r="A137" s="122"/>
      <c r="B137" s="129"/>
      <c r="C137" s="130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82">SUM(E137:AE137)</f>
        <v>0</v>
      </c>
      <c r="AG137" s="17"/>
    </row>
    <row r="138" spans="1:33" s="3" customFormat="1" ht="19.5" customHeight="1" x14ac:dyDescent="0.25">
      <c r="A138" s="122"/>
      <c r="B138" s="129"/>
      <c r="C138" s="130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82"/>
        <v>0</v>
      </c>
      <c r="AG138" s="17"/>
    </row>
    <row r="139" spans="1:33" s="3" customFormat="1" ht="19.5" customHeight="1" x14ac:dyDescent="0.25">
      <c r="A139" s="122"/>
      <c r="B139" s="129"/>
      <c r="C139" s="130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82"/>
        <v>0</v>
      </c>
      <c r="AG139" s="17"/>
    </row>
    <row r="140" spans="1:33" s="3" customFormat="1" ht="19.5" customHeight="1" x14ac:dyDescent="0.25">
      <c r="A140" s="122"/>
      <c r="B140" s="129"/>
      <c r="C140" s="130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82"/>
        <v>0</v>
      </c>
      <c r="AG140" s="17"/>
    </row>
    <row r="141" spans="1:33" ht="19.5" customHeight="1" x14ac:dyDescent="0.25">
      <c r="A141" s="122"/>
      <c r="B141" s="129"/>
      <c r="C141" s="130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82"/>
        <v>0</v>
      </c>
      <c r="AG141" s="17"/>
    </row>
    <row r="142" spans="1:33" ht="19.5" customHeight="1" x14ac:dyDescent="0.25">
      <c r="A142" s="122"/>
      <c r="B142" s="129"/>
      <c r="C142" s="130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>
        <v>19</v>
      </c>
      <c r="W142" s="9">
        <v>11</v>
      </c>
      <c r="X142" s="9">
        <v>12</v>
      </c>
      <c r="Y142" s="9">
        <v>7</v>
      </c>
      <c r="Z142" s="9">
        <v>11</v>
      </c>
      <c r="AA142" s="9">
        <v>8</v>
      </c>
      <c r="AB142" s="9">
        <v>10</v>
      </c>
      <c r="AC142" s="9">
        <v>3</v>
      </c>
      <c r="AD142" s="9">
        <v>16</v>
      </c>
      <c r="AE142" s="9">
        <v>16</v>
      </c>
      <c r="AF142" s="40">
        <f t="shared" si="82"/>
        <v>113</v>
      </c>
      <c r="AG142" s="17"/>
    </row>
    <row r="143" spans="1:33" ht="19.5" customHeight="1" x14ac:dyDescent="0.25">
      <c r="A143" s="122"/>
      <c r="B143" s="129"/>
      <c r="C143" s="130"/>
      <c r="D143" s="104" t="s">
        <v>14</v>
      </c>
      <c r="E143" s="12">
        <f t="shared" ref="E143:AE143" si="83">SUM(E137:E142)</f>
        <v>0</v>
      </c>
      <c r="F143" s="12">
        <f t="shared" si="83"/>
        <v>0</v>
      </c>
      <c r="G143" s="12">
        <f t="shared" si="83"/>
        <v>0</v>
      </c>
      <c r="H143" s="12">
        <f t="shared" si="83"/>
        <v>0</v>
      </c>
      <c r="I143" s="12">
        <f t="shared" si="83"/>
        <v>0</v>
      </c>
      <c r="J143" s="12">
        <f t="shared" si="83"/>
        <v>0</v>
      </c>
      <c r="K143" s="12">
        <f t="shared" si="83"/>
        <v>0</v>
      </c>
      <c r="L143" s="12">
        <f t="shared" si="83"/>
        <v>0</v>
      </c>
      <c r="M143" s="12">
        <f t="shared" si="83"/>
        <v>0</v>
      </c>
      <c r="N143" s="12">
        <f t="shared" si="83"/>
        <v>0</v>
      </c>
      <c r="O143" s="12">
        <f t="shared" si="83"/>
        <v>0</v>
      </c>
      <c r="P143" s="12">
        <f t="shared" si="83"/>
        <v>0</v>
      </c>
      <c r="Q143" s="12">
        <f t="shared" si="83"/>
        <v>0</v>
      </c>
      <c r="R143" s="12">
        <f t="shared" si="83"/>
        <v>0</v>
      </c>
      <c r="S143" s="12">
        <f t="shared" si="83"/>
        <v>0</v>
      </c>
      <c r="T143" s="12">
        <f t="shared" si="83"/>
        <v>0</v>
      </c>
      <c r="U143" s="12">
        <f t="shared" si="83"/>
        <v>0</v>
      </c>
      <c r="V143" s="12">
        <f t="shared" si="83"/>
        <v>19</v>
      </c>
      <c r="W143" s="12">
        <f t="shared" si="83"/>
        <v>11</v>
      </c>
      <c r="X143" s="12">
        <f t="shared" si="83"/>
        <v>12</v>
      </c>
      <c r="Y143" s="12">
        <f t="shared" si="83"/>
        <v>7</v>
      </c>
      <c r="Z143" s="12">
        <f t="shared" si="83"/>
        <v>11</v>
      </c>
      <c r="AA143" s="12">
        <f t="shared" si="83"/>
        <v>8</v>
      </c>
      <c r="AB143" s="12">
        <f t="shared" si="83"/>
        <v>10</v>
      </c>
      <c r="AC143" s="12">
        <f t="shared" si="83"/>
        <v>3</v>
      </c>
      <c r="AD143" s="12">
        <f t="shared" si="83"/>
        <v>16</v>
      </c>
      <c r="AE143" s="12">
        <f t="shared" si="83"/>
        <v>16</v>
      </c>
      <c r="AF143" s="12">
        <f t="shared" ref="AF143" si="84">SUM(AF137:AF142)</f>
        <v>113</v>
      </c>
      <c r="AG143" s="17"/>
    </row>
    <row r="144" spans="1:33" ht="33.75" customHeight="1" x14ac:dyDescent="0.25">
      <c r="A144" s="122"/>
      <c r="B144" s="129"/>
      <c r="C144" s="130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40">
        <f t="shared" ref="AF144:AF150" si="85">SUM(E144:AE144)</f>
        <v>0</v>
      </c>
      <c r="AG144" s="17"/>
    </row>
    <row r="145" spans="1:33" ht="29.25" customHeight="1" x14ac:dyDescent="0.25">
      <c r="A145" s="122"/>
      <c r="B145" s="129"/>
      <c r="C145" s="130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40">
        <f t="shared" si="85"/>
        <v>0</v>
      </c>
      <c r="AG145" s="17"/>
    </row>
    <row r="146" spans="1:33" ht="30" customHeight="1" x14ac:dyDescent="0.25">
      <c r="A146" s="122"/>
      <c r="B146" s="129"/>
      <c r="C146" s="130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40">
        <f t="shared" si="85"/>
        <v>0</v>
      </c>
      <c r="AG146" s="17"/>
    </row>
    <row r="147" spans="1:33" ht="30" customHeight="1" x14ac:dyDescent="0.25">
      <c r="A147" s="123"/>
      <c r="B147" s="129"/>
      <c r="C147" s="130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85"/>
        <v>0</v>
      </c>
      <c r="AG147" s="17" t="e">
        <f>CONCATENATE(#REF!,$B$128)</f>
        <v>#REF!</v>
      </c>
    </row>
    <row r="148" spans="1:33" s="7" customFormat="1" ht="19.5" customHeight="1" x14ac:dyDescent="0.2">
      <c r="A148" s="121">
        <v>8</v>
      </c>
      <c r="B148" s="128"/>
      <c r="C148" s="127" t="s">
        <v>2350</v>
      </c>
      <c r="D148" s="91" t="s">
        <v>36</v>
      </c>
      <c r="E148" s="9">
        <v>3</v>
      </c>
      <c r="F148" s="9"/>
      <c r="G148" s="9"/>
      <c r="H148" s="9"/>
      <c r="I148" s="9"/>
      <c r="J148" s="9"/>
      <c r="K148" s="9"/>
      <c r="L148" s="9"/>
      <c r="M148" s="9"/>
      <c r="N148" s="9"/>
      <c r="O148" s="9">
        <v>8</v>
      </c>
      <c r="P148" s="9"/>
      <c r="Q148" s="9"/>
      <c r="R148" s="9"/>
      <c r="S148" s="9"/>
      <c r="T148" s="9"/>
      <c r="U148" s="9"/>
      <c r="V148" s="9">
        <v>8</v>
      </c>
      <c r="W148" s="9">
        <v>7</v>
      </c>
      <c r="X148" s="9">
        <v>5</v>
      </c>
      <c r="Y148" s="9">
        <v>3</v>
      </c>
      <c r="Z148" s="9">
        <v>8</v>
      </c>
      <c r="AA148" s="9">
        <v>15</v>
      </c>
      <c r="AB148" s="9">
        <v>13</v>
      </c>
      <c r="AC148" s="9">
        <v>9</v>
      </c>
      <c r="AD148" s="9">
        <v>10</v>
      </c>
      <c r="AE148" s="9">
        <v>10</v>
      </c>
      <c r="AF148" s="40">
        <f t="shared" si="85"/>
        <v>99</v>
      </c>
      <c r="AG148" s="17"/>
    </row>
    <row r="149" spans="1:33" s="7" customFormat="1" ht="19.5" customHeight="1" x14ac:dyDescent="0.2">
      <c r="A149" s="122"/>
      <c r="B149" s="128"/>
      <c r="C149" s="127"/>
      <c r="D149" s="91" t="s">
        <v>37</v>
      </c>
      <c r="E149" s="9">
        <v>1</v>
      </c>
      <c r="F149" s="9"/>
      <c r="G149" s="9"/>
      <c r="H149" s="9"/>
      <c r="I149" s="9"/>
      <c r="J149" s="9"/>
      <c r="K149" s="9"/>
      <c r="L149" s="9"/>
      <c r="M149" s="9"/>
      <c r="N149" s="9"/>
      <c r="O149" s="9">
        <v>3</v>
      </c>
      <c r="P149" s="9"/>
      <c r="Q149" s="9"/>
      <c r="R149" s="9"/>
      <c r="S149" s="9"/>
      <c r="T149" s="9"/>
      <c r="U149" s="9"/>
      <c r="V149" s="9">
        <v>9</v>
      </c>
      <c r="W149" s="9">
        <v>3</v>
      </c>
      <c r="X149" s="9">
        <v>11</v>
      </c>
      <c r="Y149" s="9">
        <v>10</v>
      </c>
      <c r="Z149" s="9">
        <v>10</v>
      </c>
      <c r="AA149" s="9">
        <v>6</v>
      </c>
      <c r="AB149" s="9">
        <v>5</v>
      </c>
      <c r="AC149" s="9">
        <v>8</v>
      </c>
      <c r="AD149" s="9">
        <v>12</v>
      </c>
      <c r="AE149" s="9">
        <v>17</v>
      </c>
      <c r="AF149" s="40">
        <f t="shared" si="85"/>
        <v>95</v>
      </c>
      <c r="AG149" s="17"/>
    </row>
    <row r="150" spans="1:33" s="7" customFormat="1" ht="19.5" customHeight="1" x14ac:dyDescent="0.2">
      <c r="A150" s="122"/>
      <c r="B150" s="128"/>
      <c r="C150" s="127"/>
      <c r="D150" s="91" t="s">
        <v>38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40">
        <f t="shared" si="85"/>
        <v>0</v>
      </c>
      <c r="AG150" s="17"/>
    </row>
    <row r="151" spans="1:33" s="7" customFormat="1" ht="19.5" customHeight="1" x14ac:dyDescent="0.25">
      <c r="A151" s="122"/>
      <c r="B151" s="128"/>
      <c r="C151" s="127"/>
      <c r="D151" s="92" t="s">
        <v>39</v>
      </c>
      <c r="E151" s="10">
        <f t="shared" ref="E151:AC151" si="86">SUM(E148:E150)</f>
        <v>4</v>
      </c>
      <c r="F151" s="10">
        <f t="shared" si="86"/>
        <v>0</v>
      </c>
      <c r="G151" s="10">
        <f t="shared" si="86"/>
        <v>0</v>
      </c>
      <c r="H151" s="10">
        <f t="shared" si="86"/>
        <v>0</v>
      </c>
      <c r="I151" s="10">
        <f t="shared" si="86"/>
        <v>0</v>
      </c>
      <c r="J151" s="10">
        <f t="shared" si="86"/>
        <v>0</v>
      </c>
      <c r="K151" s="10">
        <f t="shared" si="86"/>
        <v>0</v>
      </c>
      <c r="L151" s="10">
        <f t="shared" si="86"/>
        <v>0</v>
      </c>
      <c r="M151" s="10">
        <f t="shared" si="86"/>
        <v>0</v>
      </c>
      <c r="N151" s="10">
        <f t="shared" si="86"/>
        <v>0</v>
      </c>
      <c r="O151" s="10">
        <f t="shared" si="86"/>
        <v>11</v>
      </c>
      <c r="P151" s="10">
        <f t="shared" si="86"/>
        <v>0</v>
      </c>
      <c r="Q151" s="10">
        <f t="shared" si="86"/>
        <v>0</v>
      </c>
      <c r="R151" s="10">
        <f t="shared" si="86"/>
        <v>0</v>
      </c>
      <c r="S151" s="10">
        <f t="shared" si="86"/>
        <v>0</v>
      </c>
      <c r="T151" s="10">
        <f t="shared" si="86"/>
        <v>0</v>
      </c>
      <c r="U151" s="10">
        <f t="shared" si="86"/>
        <v>0</v>
      </c>
      <c r="V151" s="10">
        <f t="shared" si="86"/>
        <v>17</v>
      </c>
      <c r="W151" s="10">
        <f t="shared" si="86"/>
        <v>10</v>
      </c>
      <c r="X151" s="10">
        <f t="shared" si="86"/>
        <v>16</v>
      </c>
      <c r="Y151" s="10">
        <f t="shared" si="86"/>
        <v>13</v>
      </c>
      <c r="Z151" s="10">
        <f t="shared" si="86"/>
        <v>18</v>
      </c>
      <c r="AA151" s="10">
        <f t="shared" si="86"/>
        <v>21</v>
      </c>
      <c r="AB151" s="10">
        <f t="shared" si="86"/>
        <v>18</v>
      </c>
      <c r="AC151" s="10">
        <f t="shared" si="86"/>
        <v>17</v>
      </c>
      <c r="AD151" s="10">
        <f t="shared" ref="AD151:AE151" si="87">SUM(AD148:AD150)</f>
        <v>22</v>
      </c>
      <c r="AE151" s="10">
        <f t="shared" si="87"/>
        <v>27</v>
      </c>
      <c r="AF151" s="10">
        <f t="shared" ref="AF151" si="88">SUM(AF148:AF150)</f>
        <v>194</v>
      </c>
      <c r="AG151" s="17"/>
    </row>
    <row r="152" spans="1:33" ht="19.5" customHeight="1" x14ac:dyDescent="0.25">
      <c r="A152" s="122"/>
      <c r="B152" s="128"/>
      <c r="C152" s="127"/>
      <c r="D152" s="93" t="s">
        <v>3</v>
      </c>
      <c r="E152" s="9">
        <v>4</v>
      </c>
      <c r="F152" s="9"/>
      <c r="G152" s="9"/>
      <c r="H152" s="9"/>
      <c r="I152" s="9"/>
      <c r="J152" s="9"/>
      <c r="K152" s="9"/>
      <c r="L152" s="9"/>
      <c r="M152" s="9"/>
      <c r="N152" s="9"/>
      <c r="O152" s="9">
        <v>11</v>
      </c>
      <c r="P152" s="9"/>
      <c r="Q152" s="9"/>
      <c r="R152" s="9"/>
      <c r="S152" s="9"/>
      <c r="T152" s="9"/>
      <c r="U152" s="9"/>
      <c r="V152" s="9">
        <v>17</v>
      </c>
      <c r="W152" s="9">
        <v>10</v>
      </c>
      <c r="X152" s="9">
        <v>13</v>
      </c>
      <c r="Y152" s="9">
        <v>11</v>
      </c>
      <c r="Z152" s="9">
        <v>17</v>
      </c>
      <c r="AA152" s="9">
        <v>18</v>
      </c>
      <c r="AB152" s="9">
        <v>17</v>
      </c>
      <c r="AC152" s="9">
        <v>16</v>
      </c>
      <c r="AD152" s="9">
        <v>18</v>
      </c>
      <c r="AE152" s="9">
        <v>23</v>
      </c>
      <c r="AF152" s="40">
        <f>SUM(E152:AE152)</f>
        <v>175</v>
      </c>
      <c r="AG152" s="17"/>
    </row>
    <row r="153" spans="1:33" ht="19.5" customHeight="1" x14ac:dyDescent="0.25">
      <c r="A153" s="122"/>
      <c r="B153" s="128"/>
      <c r="C153" s="127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>
        <v>3</v>
      </c>
      <c r="Y153" s="9">
        <v>1</v>
      </c>
      <c r="Z153" s="9">
        <v>1</v>
      </c>
      <c r="AA153" s="9">
        <v>3</v>
      </c>
      <c r="AB153" s="9">
        <v>1</v>
      </c>
      <c r="AC153" s="9">
        <v>1</v>
      </c>
      <c r="AD153" s="9">
        <v>4</v>
      </c>
      <c r="AE153" s="9">
        <v>4</v>
      </c>
      <c r="AF153" s="40">
        <f>SUM(E153:AE153)</f>
        <v>18</v>
      </c>
      <c r="AG153" s="17"/>
    </row>
    <row r="154" spans="1:33" ht="19.5" customHeight="1" x14ac:dyDescent="0.25">
      <c r="A154" s="122"/>
      <c r="B154" s="128"/>
      <c r="C154" s="127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40">
        <f>SUM(E154:AE154)</f>
        <v>0</v>
      </c>
      <c r="AG154" s="17"/>
    </row>
    <row r="155" spans="1:33" ht="19.5" customHeight="1" x14ac:dyDescent="0.25">
      <c r="A155" s="122"/>
      <c r="B155" s="128"/>
      <c r="C155" s="127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>
        <v>1</v>
      </c>
      <c r="Z155" s="9"/>
      <c r="AA155" s="9"/>
      <c r="AB155" s="9"/>
      <c r="AC155" s="9"/>
      <c r="AD155" s="9"/>
      <c r="AE155" s="9"/>
      <c r="AF155" s="40">
        <f>SUM(E155:AE155)</f>
        <v>1</v>
      </c>
      <c r="AG155" s="17"/>
    </row>
    <row r="156" spans="1:33" ht="19.5" customHeight="1" x14ac:dyDescent="0.25">
      <c r="A156" s="122"/>
      <c r="B156" s="128"/>
      <c r="C156" s="127"/>
      <c r="D156" s="97" t="s">
        <v>13</v>
      </c>
      <c r="E156" s="11">
        <f t="shared" ref="E156:AE156" si="89">SUM(E152:E155)</f>
        <v>4</v>
      </c>
      <c r="F156" s="11">
        <f t="shared" si="89"/>
        <v>0</v>
      </c>
      <c r="G156" s="11">
        <f t="shared" si="89"/>
        <v>0</v>
      </c>
      <c r="H156" s="11">
        <f t="shared" si="89"/>
        <v>0</v>
      </c>
      <c r="I156" s="11">
        <f t="shared" si="89"/>
        <v>0</v>
      </c>
      <c r="J156" s="11">
        <f t="shared" si="89"/>
        <v>0</v>
      </c>
      <c r="K156" s="11">
        <f t="shared" si="89"/>
        <v>0</v>
      </c>
      <c r="L156" s="11">
        <f t="shared" si="89"/>
        <v>0</v>
      </c>
      <c r="M156" s="11">
        <f t="shared" si="89"/>
        <v>0</v>
      </c>
      <c r="N156" s="11">
        <f t="shared" si="89"/>
        <v>0</v>
      </c>
      <c r="O156" s="11">
        <f t="shared" si="89"/>
        <v>11</v>
      </c>
      <c r="P156" s="11">
        <f t="shared" si="89"/>
        <v>0</v>
      </c>
      <c r="Q156" s="11">
        <f t="shared" si="89"/>
        <v>0</v>
      </c>
      <c r="R156" s="11">
        <f t="shared" si="89"/>
        <v>0</v>
      </c>
      <c r="S156" s="11">
        <f t="shared" si="89"/>
        <v>0</v>
      </c>
      <c r="T156" s="11">
        <f t="shared" si="89"/>
        <v>0</v>
      </c>
      <c r="U156" s="11">
        <f t="shared" si="89"/>
        <v>0</v>
      </c>
      <c r="V156" s="11">
        <f t="shared" si="89"/>
        <v>17</v>
      </c>
      <c r="W156" s="11">
        <f t="shared" si="89"/>
        <v>10</v>
      </c>
      <c r="X156" s="11">
        <f t="shared" si="89"/>
        <v>16</v>
      </c>
      <c r="Y156" s="11">
        <f t="shared" si="89"/>
        <v>13</v>
      </c>
      <c r="Z156" s="11">
        <f t="shared" si="89"/>
        <v>18</v>
      </c>
      <c r="AA156" s="11">
        <f t="shared" si="89"/>
        <v>21</v>
      </c>
      <c r="AB156" s="11">
        <f t="shared" si="89"/>
        <v>18</v>
      </c>
      <c r="AC156" s="11">
        <f t="shared" si="89"/>
        <v>17</v>
      </c>
      <c r="AD156" s="11">
        <f t="shared" si="89"/>
        <v>22</v>
      </c>
      <c r="AE156" s="11">
        <f t="shared" si="89"/>
        <v>27</v>
      </c>
      <c r="AF156" s="11">
        <f t="shared" ref="AF156" si="90">SUM(AF152:AF155)</f>
        <v>194</v>
      </c>
      <c r="AG156" s="17"/>
    </row>
    <row r="157" spans="1:33" ht="19.5" customHeight="1" x14ac:dyDescent="0.25">
      <c r="A157" s="122"/>
      <c r="B157" s="128"/>
      <c r="C157" s="127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91">SUM(E157:AE157)</f>
        <v>0</v>
      </c>
      <c r="AG157" s="17"/>
    </row>
    <row r="158" spans="1:33" s="3" customFormat="1" ht="19.5" customHeight="1" x14ac:dyDescent="0.25">
      <c r="A158" s="122"/>
      <c r="B158" s="128"/>
      <c r="C158" s="127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91"/>
        <v>0</v>
      </c>
      <c r="AG158" s="17"/>
    </row>
    <row r="159" spans="1:33" s="3" customFormat="1" ht="19.5" customHeight="1" x14ac:dyDescent="0.25">
      <c r="A159" s="122"/>
      <c r="B159" s="128"/>
      <c r="C159" s="127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91"/>
        <v>0</v>
      </c>
      <c r="AG159" s="17"/>
    </row>
    <row r="160" spans="1:33" s="3" customFormat="1" ht="19.5" customHeight="1" x14ac:dyDescent="0.25">
      <c r="A160" s="122"/>
      <c r="B160" s="128"/>
      <c r="C160" s="127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91"/>
        <v>0</v>
      </c>
      <c r="AG160" s="17"/>
    </row>
    <row r="161" spans="1:33" ht="19.5" customHeight="1" x14ac:dyDescent="0.25">
      <c r="A161" s="122"/>
      <c r="B161" s="128"/>
      <c r="C161" s="127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91"/>
        <v>0</v>
      </c>
      <c r="AG161" s="17"/>
    </row>
    <row r="162" spans="1:33" ht="19.5" customHeight="1" x14ac:dyDescent="0.25">
      <c r="A162" s="122"/>
      <c r="B162" s="128"/>
      <c r="C162" s="127"/>
      <c r="D162" s="103" t="s">
        <v>27</v>
      </c>
      <c r="E162" s="9">
        <v>4</v>
      </c>
      <c r="F162" s="9"/>
      <c r="G162" s="9"/>
      <c r="H162" s="9"/>
      <c r="I162" s="9"/>
      <c r="J162" s="9"/>
      <c r="K162" s="9"/>
      <c r="L162" s="9"/>
      <c r="M162" s="9"/>
      <c r="N162" s="9"/>
      <c r="O162" s="9">
        <v>11</v>
      </c>
      <c r="P162" s="9"/>
      <c r="Q162" s="9"/>
      <c r="R162" s="9"/>
      <c r="S162" s="9"/>
      <c r="T162" s="9"/>
      <c r="U162" s="9"/>
      <c r="V162" s="9">
        <v>17</v>
      </c>
      <c r="W162" s="9">
        <v>10</v>
      </c>
      <c r="X162" s="9">
        <v>16</v>
      </c>
      <c r="Y162" s="9">
        <v>13</v>
      </c>
      <c r="Z162" s="9">
        <v>18</v>
      </c>
      <c r="AA162" s="9">
        <v>21</v>
      </c>
      <c r="AB162" s="9">
        <v>18</v>
      </c>
      <c r="AC162" s="9">
        <v>17</v>
      </c>
      <c r="AD162" s="9">
        <v>22</v>
      </c>
      <c r="AE162" s="9">
        <v>27</v>
      </c>
      <c r="AF162" s="40">
        <f t="shared" si="91"/>
        <v>194</v>
      </c>
      <c r="AG162" s="17"/>
    </row>
    <row r="163" spans="1:33" ht="19.5" customHeight="1" x14ac:dyDescent="0.25">
      <c r="A163" s="122"/>
      <c r="B163" s="128"/>
      <c r="C163" s="127"/>
      <c r="D163" s="104" t="s">
        <v>14</v>
      </c>
      <c r="E163" s="12">
        <f t="shared" ref="E163:AE163" si="92">SUM(E157:E162)</f>
        <v>4</v>
      </c>
      <c r="F163" s="12">
        <f t="shared" si="92"/>
        <v>0</v>
      </c>
      <c r="G163" s="12">
        <f t="shared" si="92"/>
        <v>0</v>
      </c>
      <c r="H163" s="12">
        <f t="shared" si="92"/>
        <v>0</v>
      </c>
      <c r="I163" s="12">
        <f t="shared" si="92"/>
        <v>0</v>
      </c>
      <c r="J163" s="12">
        <f t="shared" si="92"/>
        <v>0</v>
      </c>
      <c r="K163" s="12">
        <f t="shared" si="92"/>
        <v>0</v>
      </c>
      <c r="L163" s="12">
        <f t="shared" si="92"/>
        <v>0</v>
      </c>
      <c r="M163" s="12">
        <f t="shared" si="92"/>
        <v>0</v>
      </c>
      <c r="N163" s="12">
        <f t="shared" si="92"/>
        <v>0</v>
      </c>
      <c r="O163" s="12">
        <f t="shared" si="92"/>
        <v>11</v>
      </c>
      <c r="P163" s="12">
        <f t="shared" si="92"/>
        <v>0</v>
      </c>
      <c r="Q163" s="12">
        <f t="shared" si="92"/>
        <v>0</v>
      </c>
      <c r="R163" s="12">
        <f t="shared" si="92"/>
        <v>0</v>
      </c>
      <c r="S163" s="12">
        <f t="shared" si="92"/>
        <v>0</v>
      </c>
      <c r="T163" s="12">
        <f t="shared" si="92"/>
        <v>0</v>
      </c>
      <c r="U163" s="12">
        <f t="shared" si="92"/>
        <v>0</v>
      </c>
      <c r="V163" s="12">
        <f t="shared" si="92"/>
        <v>17</v>
      </c>
      <c r="W163" s="12">
        <f t="shared" si="92"/>
        <v>10</v>
      </c>
      <c r="X163" s="12">
        <f t="shared" si="92"/>
        <v>16</v>
      </c>
      <c r="Y163" s="12">
        <f t="shared" si="92"/>
        <v>13</v>
      </c>
      <c r="Z163" s="12">
        <f t="shared" si="92"/>
        <v>18</v>
      </c>
      <c r="AA163" s="12">
        <f t="shared" si="92"/>
        <v>21</v>
      </c>
      <c r="AB163" s="12">
        <f t="shared" si="92"/>
        <v>18</v>
      </c>
      <c r="AC163" s="12">
        <f t="shared" si="92"/>
        <v>17</v>
      </c>
      <c r="AD163" s="12">
        <f t="shared" si="92"/>
        <v>22</v>
      </c>
      <c r="AE163" s="12">
        <f t="shared" si="92"/>
        <v>27</v>
      </c>
      <c r="AF163" s="12">
        <f t="shared" ref="AF163" si="93">SUM(AF157:AF162)</f>
        <v>194</v>
      </c>
      <c r="AG163" s="17"/>
    </row>
    <row r="164" spans="1:33" ht="19.5" customHeight="1" x14ac:dyDescent="0.25">
      <c r="A164" s="122"/>
      <c r="B164" s="128"/>
      <c r="C164" s="127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94">SUM(E164:AE164)</f>
        <v>0</v>
      </c>
      <c r="AG164" s="17"/>
    </row>
    <row r="165" spans="1:33" ht="19.5" customHeight="1" x14ac:dyDescent="0.25">
      <c r="A165" s="122"/>
      <c r="B165" s="128"/>
      <c r="C165" s="127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94"/>
        <v>0</v>
      </c>
      <c r="AG165" s="17"/>
    </row>
    <row r="166" spans="1:33" ht="19.5" customHeight="1" x14ac:dyDescent="0.25">
      <c r="A166" s="122"/>
      <c r="B166" s="128"/>
      <c r="C166" s="127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94"/>
        <v>0</v>
      </c>
      <c r="AG166" s="17"/>
    </row>
    <row r="167" spans="1:33" ht="29.25" customHeight="1" x14ac:dyDescent="0.25">
      <c r="A167" s="123"/>
      <c r="B167" s="128"/>
      <c r="C167" s="127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94"/>
        <v>0</v>
      </c>
      <c r="AG167" s="17" t="e">
        <f>CONCATENATE(#REF!,$B$148)</f>
        <v>#REF!</v>
      </c>
    </row>
    <row r="168" spans="1:33" s="7" customFormat="1" ht="19.5" customHeight="1" x14ac:dyDescent="0.2">
      <c r="A168" s="121">
        <v>9</v>
      </c>
      <c r="B168" s="129"/>
      <c r="C168" s="130" t="s">
        <v>2351</v>
      </c>
      <c r="D168" s="91" t="s">
        <v>36</v>
      </c>
      <c r="E168" s="9">
        <v>1</v>
      </c>
      <c r="F168" s="9"/>
      <c r="G168" s="9"/>
      <c r="H168" s="9"/>
      <c r="I168" s="9"/>
      <c r="J168" s="9"/>
      <c r="K168" s="9"/>
      <c r="L168" s="9"/>
      <c r="M168" s="9"/>
      <c r="N168" s="9"/>
      <c r="O168" s="9">
        <v>3</v>
      </c>
      <c r="P168" s="9"/>
      <c r="Q168" s="9"/>
      <c r="R168" s="9"/>
      <c r="S168" s="9"/>
      <c r="T168" s="9"/>
      <c r="U168" s="9"/>
      <c r="V168" s="9">
        <v>1</v>
      </c>
      <c r="W168" s="9">
        <v>2</v>
      </c>
      <c r="X168" s="9">
        <v>7</v>
      </c>
      <c r="Y168" s="9">
        <v>3</v>
      </c>
      <c r="Z168" s="9">
        <v>2</v>
      </c>
      <c r="AA168" s="9">
        <v>1</v>
      </c>
      <c r="AB168" s="9">
        <v>6</v>
      </c>
      <c r="AC168" s="9">
        <v>3</v>
      </c>
      <c r="AD168" s="9">
        <v>9</v>
      </c>
      <c r="AE168" s="9">
        <v>6</v>
      </c>
      <c r="AF168" s="40">
        <f t="shared" si="94"/>
        <v>44</v>
      </c>
      <c r="AG168" s="17"/>
    </row>
    <row r="169" spans="1:33" s="7" customFormat="1" ht="19.5" customHeight="1" x14ac:dyDescent="0.2">
      <c r="A169" s="122"/>
      <c r="B169" s="129"/>
      <c r="C169" s="130"/>
      <c r="D169" s="91" t="s">
        <v>37</v>
      </c>
      <c r="E169" s="9">
        <v>1</v>
      </c>
      <c r="F169" s="9"/>
      <c r="G169" s="9"/>
      <c r="H169" s="9"/>
      <c r="I169" s="9"/>
      <c r="J169" s="9"/>
      <c r="K169" s="9"/>
      <c r="L169" s="9"/>
      <c r="M169" s="9"/>
      <c r="N169" s="9"/>
      <c r="O169" s="9">
        <v>1</v>
      </c>
      <c r="P169" s="9"/>
      <c r="Q169" s="9"/>
      <c r="R169" s="9"/>
      <c r="S169" s="9"/>
      <c r="T169" s="9"/>
      <c r="U169" s="9"/>
      <c r="V169" s="9">
        <v>1</v>
      </c>
      <c r="W169" s="9">
        <v>7</v>
      </c>
      <c r="X169" s="9">
        <v>2</v>
      </c>
      <c r="Y169" s="9">
        <v>1</v>
      </c>
      <c r="Z169" s="9">
        <v>1</v>
      </c>
      <c r="AA169" s="9">
        <v>4</v>
      </c>
      <c r="AB169" s="9">
        <v>2</v>
      </c>
      <c r="AC169" s="9">
        <v>4</v>
      </c>
      <c r="AD169" s="9">
        <v>5</v>
      </c>
      <c r="AE169" s="9">
        <v>3</v>
      </c>
      <c r="AF169" s="40">
        <f t="shared" si="94"/>
        <v>32</v>
      </c>
      <c r="AG169" s="17"/>
    </row>
    <row r="170" spans="1:33" s="7" customFormat="1" ht="19.5" customHeight="1" x14ac:dyDescent="0.2">
      <c r="A170" s="122"/>
      <c r="B170" s="129"/>
      <c r="C170" s="130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94"/>
        <v>0</v>
      </c>
      <c r="AG170" s="17"/>
    </row>
    <row r="171" spans="1:33" s="7" customFormat="1" ht="19.5" customHeight="1" x14ac:dyDescent="0.25">
      <c r="A171" s="122"/>
      <c r="B171" s="129"/>
      <c r="C171" s="130"/>
      <c r="D171" s="92" t="s">
        <v>39</v>
      </c>
      <c r="E171" s="10">
        <f t="shared" ref="E171:AC171" si="95">SUM(E168:E170)</f>
        <v>2</v>
      </c>
      <c r="F171" s="10">
        <f t="shared" si="95"/>
        <v>0</v>
      </c>
      <c r="G171" s="10">
        <f t="shared" si="95"/>
        <v>0</v>
      </c>
      <c r="H171" s="10">
        <f t="shared" si="95"/>
        <v>0</v>
      </c>
      <c r="I171" s="10">
        <f t="shared" si="95"/>
        <v>0</v>
      </c>
      <c r="J171" s="10">
        <f t="shared" si="95"/>
        <v>0</v>
      </c>
      <c r="K171" s="10">
        <f t="shared" si="95"/>
        <v>0</v>
      </c>
      <c r="L171" s="10">
        <f t="shared" si="95"/>
        <v>0</v>
      </c>
      <c r="M171" s="10">
        <f t="shared" si="95"/>
        <v>0</v>
      </c>
      <c r="N171" s="10">
        <f t="shared" si="95"/>
        <v>0</v>
      </c>
      <c r="O171" s="10">
        <f t="shared" si="95"/>
        <v>4</v>
      </c>
      <c r="P171" s="10">
        <f t="shared" si="95"/>
        <v>0</v>
      </c>
      <c r="Q171" s="10">
        <f t="shared" si="95"/>
        <v>0</v>
      </c>
      <c r="R171" s="10">
        <f t="shared" si="95"/>
        <v>0</v>
      </c>
      <c r="S171" s="10">
        <f t="shared" si="95"/>
        <v>0</v>
      </c>
      <c r="T171" s="10">
        <f t="shared" si="95"/>
        <v>0</v>
      </c>
      <c r="U171" s="10">
        <f t="shared" si="95"/>
        <v>0</v>
      </c>
      <c r="V171" s="10">
        <f t="shared" si="95"/>
        <v>2</v>
      </c>
      <c r="W171" s="10">
        <f t="shared" si="95"/>
        <v>9</v>
      </c>
      <c r="X171" s="10">
        <f t="shared" si="95"/>
        <v>9</v>
      </c>
      <c r="Y171" s="10">
        <f t="shared" si="95"/>
        <v>4</v>
      </c>
      <c r="Z171" s="10">
        <f t="shared" si="95"/>
        <v>3</v>
      </c>
      <c r="AA171" s="10">
        <f t="shared" si="95"/>
        <v>5</v>
      </c>
      <c r="AB171" s="10">
        <f t="shared" si="95"/>
        <v>8</v>
      </c>
      <c r="AC171" s="10">
        <f t="shared" si="95"/>
        <v>7</v>
      </c>
      <c r="AD171" s="10">
        <f t="shared" ref="AD171:AE171" si="96">SUM(AD168:AD170)</f>
        <v>14</v>
      </c>
      <c r="AE171" s="10">
        <f t="shared" si="96"/>
        <v>9</v>
      </c>
      <c r="AF171" s="10">
        <f t="shared" ref="AF171" si="97">SUM(AF168:AF170)</f>
        <v>76</v>
      </c>
      <c r="AG171" s="17"/>
    </row>
    <row r="172" spans="1:33" ht="19.5" customHeight="1" x14ac:dyDescent="0.25">
      <c r="A172" s="122"/>
      <c r="B172" s="129"/>
      <c r="C172" s="130"/>
      <c r="D172" s="93" t="s">
        <v>3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>
        <v>3</v>
      </c>
      <c r="P172" s="9"/>
      <c r="Q172" s="9"/>
      <c r="R172" s="9"/>
      <c r="S172" s="9"/>
      <c r="T172" s="9"/>
      <c r="U172" s="9"/>
      <c r="V172" s="9">
        <v>2</v>
      </c>
      <c r="W172" s="9">
        <v>5</v>
      </c>
      <c r="X172" s="9">
        <v>7</v>
      </c>
      <c r="Y172" s="9">
        <v>2</v>
      </c>
      <c r="Z172" s="9">
        <v>2</v>
      </c>
      <c r="AA172" s="9">
        <v>4</v>
      </c>
      <c r="AB172" s="9">
        <v>8</v>
      </c>
      <c r="AC172" s="9">
        <v>7</v>
      </c>
      <c r="AD172" s="9">
        <v>12</v>
      </c>
      <c r="AE172" s="9">
        <v>7</v>
      </c>
      <c r="AF172" s="40">
        <f>SUM(E172:AE172)</f>
        <v>59</v>
      </c>
      <c r="AG172" s="17"/>
    </row>
    <row r="173" spans="1:33" ht="19.5" customHeight="1" x14ac:dyDescent="0.25">
      <c r="A173" s="122"/>
      <c r="B173" s="129"/>
      <c r="C173" s="130"/>
      <c r="D173" s="94" t="s">
        <v>4</v>
      </c>
      <c r="E173" s="9">
        <v>2</v>
      </c>
      <c r="F173" s="9"/>
      <c r="G173" s="9"/>
      <c r="H173" s="9"/>
      <c r="I173" s="9"/>
      <c r="J173" s="9"/>
      <c r="K173" s="9"/>
      <c r="L173" s="9"/>
      <c r="M173" s="9"/>
      <c r="N173" s="9"/>
      <c r="O173" s="9">
        <v>1</v>
      </c>
      <c r="P173" s="9"/>
      <c r="Q173" s="9"/>
      <c r="R173" s="9"/>
      <c r="S173" s="9"/>
      <c r="T173" s="9"/>
      <c r="U173" s="9"/>
      <c r="V173" s="9"/>
      <c r="W173" s="9">
        <v>4</v>
      </c>
      <c r="X173" s="9">
        <v>2</v>
      </c>
      <c r="Y173" s="9">
        <v>2</v>
      </c>
      <c r="Z173" s="9">
        <v>1</v>
      </c>
      <c r="AA173" s="9">
        <v>1</v>
      </c>
      <c r="AB173" s="9"/>
      <c r="AC173" s="9"/>
      <c r="AD173" s="9">
        <v>2</v>
      </c>
      <c r="AE173" s="9">
        <v>2</v>
      </c>
      <c r="AF173" s="40">
        <f>SUM(E173:AE173)</f>
        <v>17</v>
      </c>
      <c r="AG173" s="17"/>
    </row>
    <row r="174" spans="1:33" ht="19.5" customHeight="1" x14ac:dyDescent="0.25">
      <c r="A174" s="122"/>
      <c r="B174" s="129"/>
      <c r="C174" s="130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2"/>
      <c r="B175" s="129"/>
      <c r="C175" s="130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2"/>
      <c r="B176" s="129"/>
      <c r="C176" s="130"/>
      <c r="D176" s="97" t="s">
        <v>13</v>
      </c>
      <c r="E176" s="11">
        <f t="shared" ref="E176:AE176" si="98">SUM(E172:E175)</f>
        <v>2</v>
      </c>
      <c r="F176" s="11">
        <f t="shared" si="98"/>
        <v>0</v>
      </c>
      <c r="G176" s="11">
        <f t="shared" si="98"/>
        <v>0</v>
      </c>
      <c r="H176" s="11">
        <f t="shared" si="98"/>
        <v>0</v>
      </c>
      <c r="I176" s="11">
        <f t="shared" si="98"/>
        <v>0</v>
      </c>
      <c r="J176" s="11">
        <f t="shared" si="98"/>
        <v>0</v>
      </c>
      <c r="K176" s="11">
        <f t="shared" si="98"/>
        <v>0</v>
      </c>
      <c r="L176" s="11">
        <f t="shared" si="98"/>
        <v>0</v>
      </c>
      <c r="M176" s="11">
        <f t="shared" si="98"/>
        <v>0</v>
      </c>
      <c r="N176" s="11">
        <f t="shared" si="98"/>
        <v>0</v>
      </c>
      <c r="O176" s="11">
        <f t="shared" si="98"/>
        <v>4</v>
      </c>
      <c r="P176" s="11">
        <f t="shared" si="98"/>
        <v>0</v>
      </c>
      <c r="Q176" s="11">
        <f t="shared" si="98"/>
        <v>0</v>
      </c>
      <c r="R176" s="11">
        <f t="shared" si="98"/>
        <v>0</v>
      </c>
      <c r="S176" s="11">
        <f t="shared" si="98"/>
        <v>0</v>
      </c>
      <c r="T176" s="11">
        <f t="shared" si="98"/>
        <v>0</v>
      </c>
      <c r="U176" s="11">
        <f t="shared" si="98"/>
        <v>0</v>
      </c>
      <c r="V176" s="11">
        <f t="shared" si="98"/>
        <v>2</v>
      </c>
      <c r="W176" s="11">
        <f t="shared" si="98"/>
        <v>9</v>
      </c>
      <c r="X176" s="11">
        <f t="shared" si="98"/>
        <v>9</v>
      </c>
      <c r="Y176" s="11">
        <f t="shared" si="98"/>
        <v>4</v>
      </c>
      <c r="Z176" s="11">
        <f t="shared" si="98"/>
        <v>3</v>
      </c>
      <c r="AA176" s="11">
        <f t="shared" si="98"/>
        <v>5</v>
      </c>
      <c r="AB176" s="11">
        <f t="shared" si="98"/>
        <v>8</v>
      </c>
      <c r="AC176" s="11">
        <f t="shared" si="98"/>
        <v>7</v>
      </c>
      <c r="AD176" s="11">
        <f t="shared" si="98"/>
        <v>14</v>
      </c>
      <c r="AE176" s="11">
        <f t="shared" si="98"/>
        <v>9</v>
      </c>
      <c r="AF176" s="11">
        <f t="shared" ref="AF176" si="99">SUM(AF172:AF175)</f>
        <v>76</v>
      </c>
      <c r="AG176" s="17"/>
    </row>
    <row r="177" spans="1:33" ht="19.5" customHeight="1" x14ac:dyDescent="0.25">
      <c r="A177" s="122"/>
      <c r="B177" s="129"/>
      <c r="C177" s="130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100">SUM(E177:AE177)</f>
        <v>0</v>
      </c>
      <c r="AG177" s="17"/>
    </row>
    <row r="178" spans="1:33" s="3" customFormat="1" ht="19.5" customHeight="1" x14ac:dyDescent="0.25">
      <c r="A178" s="122"/>
      <c r="B178" s="129"/>
      <c r="C178" s="130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100"/>
        <v>0</v>
      </c>
      <c r="AG178" s="17"/>
    </row>
    <row r="179" spans="1:33" s="3" customFormat="1" ht="19.5" customHeight="1" x14ac:dyDescent="0.25">
      <c r="A179" s="122"/>
      <c r="B179" s="129"/>
      <c r="C179" s="130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100"/>
        <v>0</v>
      </c>
      <c r="AG179" s="17"/>
    </row>
    <row r="180" spans="1:33" s="3" customFormat="1" ht="19.5" customHeight="1" x14ac:dyDescent="0.25">
      <c r="A180" s="122"/>
      <c r="B180" s="129"/>
      <c r="C180" s="130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100"/>
        <v>0</v>
      </c>
      <c r="AG180" s="17"/>
    </row>
    <row r="181" spans="1:33" ht="19.5" customHeight="1" x14ac:dyDescent="0.25">
      <c r="A181" s="122"/>
      <c r="B181" s="129"/>
      <c r="C181" s="130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100"/>
        <v>0</v>
      </c>
      <c r="AG181" s="17"/>
    </row>
    <row r="182" spans="1:33" ht="19.5" customHeight="1" x14ac:dyDescent="0.25">
      <c r="A182" s="122"/>
      <c r="B182" s="129"/>
      <c r="C182" s="130"/>
      <c r="D182" s="103" t="s">
        <v>27</v>
      </c>
      <c r="E182" s="9">
        <v>2</v>
      </c>
      <c r="F182" s="9"/>
      <c r="G182" s="9"/>
      <c r="H182" s="9"/>
      <c r="I182" s="9"/>
      <c r="J182" s="9"/>
      <c r="K182" s="9"/>
      <c r="L182" s="9"/>
      <c r="M182" s="9"/>
      <c r="N182" s="9"/>
      <c r="O182" s="9">
        <v>4</v>
      </c>
      <c r="P182" s="9"/>
      <c r="Q182" s="9"/>
      <c r="R182" s="9"/>
      <c r="S182" s="9"/>
      <c r="T182" s="9"/>
      <c r="U182" s="9"/>
      <c r="V182" s="9">
        <v>2</v>
      </c>
      <c r="W182" s="9">
        <v>9</v>
      </c>
      <c r="X182" s="9">
        <v>9</v>
      </c>
      <c r="Y182" s="9">
        <v>4</v>
      </c>
      <c r="Z182" s="9">
        <v>3</v>
      </c>
      <c r="AA182" s="9">
        <v>5</v>
      </c>
      <c r="AB182" s="9">
        <v>8</v>
      </c>
      <c r="AC182" s="9">
        <v>7</v>
      </c>
      <c r="AD182" s="9">
        <v>14</v>
      </c>
      <c r="AE182" s="9">
        <v>9</v>
      </c>
      <c r="AF182" s="40">
        <f t="shared" si="100"/>
        <v>76</v>
      </c>
      <c r="AG182" s="17"/>
    </row>
    <row r="183" spans="1:33" ht="19.5" customHeight="1" x14ac:dyDescent="0.25">
      <c r="A183" s="122"/>
      <c r="B183" s="129"/>
      <c r="C183" s="130"/>
      <c r="D183" s="104" t="s">
        <v>14</v>
      </c>
      <c r="E183" s="12">
        <f t="shared" ref="E183:AE183" si="101">SUM(E177:E182)</f>
        <v>2</v>
      </c>
      <c r="F183" s="12">
        <f t="shared" si="101"/>
        <v>0</v>
      </c>
      <c r="G183" s="12">
        <f t="shared" si="101"/>
        <v>0</v>
      </c>
      <c r="H183" s="12">
        <f t="shared" si="101"/>
        <v>0</v>
      </c>
      <c r="I183" s="12">
        <f t="shared" si="101"/>
        <v>0</v>
      </c>
      <c r="J183" s="12">
        <f t="shared" si="101"/>
        <v>0</v>
      </c>
      <c r="K183" s="12">
        <f t="shared" si="101"/>
        <v>0</v>
      </c>
      <c r="L183" s="12">
        <f t="shared" si="101"/>
        <v>0</v>
      </c>
      <c r="M183" s="12">
        <f t="shared" si="101"/>
        <v>0</v>
      </c>
      <c r="N183" s="12">
        <f t="shared" si="101"/>
        <v>0</v>
      </c>
      <c r="O183" s="12">
        <f t="shared" si="101"/>
        <v>4</v>
      </c>
      <c r="P183" s="12">
        <f t="shared" si="101"/>
        <v>0</v>
      </c>
      <c r="Q183" s="12">
        <f t="shared" si="101"/>
        <v>0</v>
      </c>
      <c r="R183" s="12">
        <f t="shared" si="101"/>
        <v>0</v>
      </c>
      <c r="S183" s="12">
        <f t="shared" si="101"/>
        <v>0</v>
      </c>
      <c r="T183" s="12">
        <f t="shared" si="101"/>
        <v>0</v>
      </c>
      <c r="U183" s="12">
        <f t="shared" si="101"/>
        <v>0</v>
      </c>
      <c r="V183" s="12">
        <f t="shared" si="101"/>
        <v>2</v>
      </c>
      <c r="W183" s="12">
        <f t="shared" si="101"/>
        <v>9</v>
      </c>
      <c r="X183" s="12">
        <f t="shared" si="101"/>
        <v>9</v>
      </c>
      <c r="Y183" s="12">
        <f t="shared" si="101"/>
        <v>4</v>
      </c>
      <c r="Z183" s="12">
        <f t="shared" si="101"/>
        <v>3</v>
      </c>
      <c r="AA183" s="12">
        <f t="shared" si="101"/>
        <v>5</v>
      </c>
      <c r="AB183" s="12">
        <f t="shared" si="101"/>
        <v>8</v>
      </c>
      <c r="AC183" s="12">
        <f t="shared" si="101"/>
        <v>7</v>
      </c>
      <c r="AD183" s="12">
        <f t="shared" si="101"/>
        <v>14</v>
      </c>
      <c r="AE183" s="12">
        <f t="shared" si="101"/>
        <v>9</v>
      </c>
      <c r="AF183" s="12">
        <f t="shared" ref="AF183" si="102">SUM(AF177:AF182)</f>
        <v>76</v>
      </c>
      <c r="AG183" s="17"/>
    </row>
    <row r="184" spans="1:33" ht="19.5" customHeight="1" x14ac:dyDescent="0.25">
      <c r="A184" s="122"/>
      <c r="B184" s="129"/>
      <c r="C184" s="130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103">SUM(E184:AE184)</f>
        <v>0</v>
      </c>
      <c r="AG184" s="17"/>
    </row>
    <row r="185" spans="1:33" ht="19.5" customHeight="1" x14ac:dyDescent="0.25">
      <c r="A185" s="122"/>
      <c r="B185" s="129"/>
      <c r="C185" s="130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103"/>
        <v>0</v>
      </c>
      <c r="AG185" s="17"/>
    </row>
    <row r="186" spans="1:33" ht="19.5" customHeight="1" x14ac:dyDescent="0.25">
      <c r="A186" s="122"/>
      <c r="B186" s="129"/>
      <c r="C186" s="130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103"/>
        <v>0</v>
      </c>
      <c r="AG186" s="17"/>
    </row>
    <row r="187" spans="1:33" ht="29.25" customHeight="1" x14ac:dyDescent="0.25">
      <c r="A187" s="123"/>
      <c r="B187" s="129"/>
      <c r="C187" s="130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103"/>
        <v>0</v>
      </c>
      <c r="AG187" s="17" t="e">
        <f>CONCATENATE(#REF!,$B$168)</f>
        <v>#REF!</v>
      </c>
    </row>
    <row r="188" spans="1:33" s="7" customFormat="1" ht="19.5" customHeight="1" x14ac:dyDescent="0.2">
      <c r="A188" s="121">
        <v>10</v>
      </c>
      <c r="B188" s="128"/>
      <c r="C188" s="127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>
        <v>1</v>
      </c>
      <c r="W188" s="9">
        <v>1</v>
      </c>
      <c r="X188" s="9"/>
      <c r="Y188" s="9"/>
      <c r="Z188" s="9">
        <v>2</v>
      </c>
      <c r="AA188" s="9"/>
      <c r="AB188" s="9"/>
      <c r="AC188" s="9">
        <v>1</v>
      </c>
      <c r="AD188" s="9"/>
      <c r="AE188" s="9"/>
      <c r="AF188" s="40">
        <f t="shared" si="103"/>
        <v>5</v>
      </c>
      <c r="AG188" s="17"/>
    </row>
    <row r="189" spans="1:33" s="7" customFormat="1" ht="19.5" customHeight="1" x14ac:dyDescent="0.2">
      <c r="A189" s="122"/>
      <c r="B189" s="128"/>
      <c r="C189" s="127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>
        <v>1</v>
      </c>
      <c r="X189" s="9">
        <v>1</v>
      </c>
      <c r="Y189" s="9"/>
      <c r="Z189" s="9"/>
      <c r="AA189" s="9">
        <v>1</v>
      </c>
      <c r="AB189" s="9"/>
      <c r="AC189" s="9">
        <v>1</v>
      </c>
      <c r="AD189" s="9"/>
      <c r="AE189" s="9"/>
      <c r="AF189" s="40">
        <f t="shared" si="103"/>
        <v>4</v>
      </c>
      <c r="AG189" s="17"/>
    </row>
    <row r="190" spans="1:33" s="7" customFormat="1" ht="19.5" customHeight="1" x14ac:dyDescent="0.2">
      <c r="A190" s="122"/>
      <c r="B190" s="128"/>
      <c r="C190" s="127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>
        <v>2</v>
      </c>
      <c r="AB190" s="9"/>
      <c r="AC190" s="9"/>
      <c r="AD190" s="9"/>
      <c r="AE190" s="9">
        <v>1</v>
      </c>
      <c r="AF190" s="40">
        <f t="shared" si="103"/>
        <v>3</v>
      </c>
      <c r="AG190" s="17"/>
    </row>
    <row r="191" spans="1:33" s="7" customFormat="1" ht="19.5" customHeight="1" x14ac:dyDescent="0.25">
      <c r="A191" s="122"/>
      <c r="B191" s="128"/>
      <c r="C191" s="127"/>
      <c r="D191" s="92" t="s">
        <v>39</v>
      </c>
      <c r="E191" s="10">
        <f t="shared" ref="E191:AC191" si="104">SUM(E188:E190)</f>
        <v>0</v>
      </c>
      <c r="F191" s="10">
        <f t="shared" si="104"/>
        <v>0</v>
      </c>
      <c r="G191" s="10">
        <f t="shared" si="104"/>
        <v>0</v>
      </c>
      <c r="H191" s="10">
        <f t="shared" si="104"/>
        <v>0</v>
      </c>
      <c r="I191" s="10">
        <f t="shared" si="104"/>
        <v>0</v>
      </c>
      <c r="J191" s="10">
        <f t="shared" si="104"/>
        <v>0</v>
      </c>
      <c r="K191" s="10">
        <f t="shared" si="104"/>
        <v>0</v>
      </c>
      <c r="L191" s="10">
        <f t="shared" si="104"/>
        <v>0</v>
      </c>
      <c r="M191" s="10">
        <f t="shared" si="104"/>
        <v>0</v>
      </c>
      <c r="N191" s="10">
        <f t="shared" si="104"/>
        <v>0</v>
      </c>
      <c r="O191" s="10">
        <f t="shared" si="104"/>
        <v>0</v>
      </c>
      <c r="P191" s="10">
        <f t="shared" si="104"/>
        <v>0</v>
      </c>
      <c r="Q191" s="10">
        <f t="shared" si="104"/>
        <v>0</v>
      </c>
      <c r="R191" s="10">
        <f t="shared" si="104"/>
        <v>0</v>
      </c>
      <c r="S191" s="10">
        <f t="shared" si="104"/>
        <v>0</v>
      </c>
      <c r="T191" s="10">
        <f t="shared" si="104"/>
        <v>0</v>
      </c>
      <c r="U191" s="10">
        <f t="shared" si="104"/>
        <v>0</v>
      </c>
      <c r="V191" s="10">
        <f t="shared" si="104"/>
        <v>1</v>
      </c>
      <c r="W191" s="10">
        <f t="shared" si="104"/>
        <v>2</v>
      </c>
      <c r="X191" s="10">
        <f t="shared" si="104"/>
        <v>1</v>
      </c>
      <c r="Y191" s="10">
        <f t="shared" si="104"/>
        <v>0</v>
      </c>
      <c r="Z191" s="10">
        <f t="shared" si="104"/>
        <v>2</v>
      </c>
      <c r="AA191" s="10">
        <f t="shared" si="104"/>
        <v>3</v>
      </c>
      <c r="AB191" s="10">
        <f t="shared" si="104"/>
        <v>0</v>
      </c>
      <c r="AC191" s="10">
        <f t="shared" si="104"/>
        <v>2</v>
      </c>
      <c r="AD191" s="10">
        <f t="shared" ref="AD191:AE191" si="105">SUM(AD188:AD190)</f>
        <v>0</v>
      </c>
      <c r="AE191" s="10">
        <f t="shared" si="105"/>
        <v>1</v>
      </c>
      <c r="AF191" s="10">
        <f t="shared" ref="AF191" si="106">SUM(AF188:AF190)</f>
        <v>12</v>
      </c>
      <c r="AG191" s="17"/>
    </row>
    <row r="192" spans="1:33" ht="19.5" customHeight="1" x14ac:dyDescent="0.25">
      <c r="A192" s="122"/>
      <c r="B192" s="128"/>
      <c r="C192" s="127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>
        <v>1</v>
      </c>
      <c r="W192" s="9">
        <v>2</v>
      </c>
      <c r="X192" s="9">
        <v>1</v>
      </c>
      <c r="Y192" s="9"/>
      <c r="Z192" s="9">
        <v>2</v>
      </c>
      <c r="AA192" s="9">
        <v>3</v>
      </c>
      <c r="AB192" s="9"/>
      <c r="AC192" s="9">
        <v>2</v>
      </c>
      <c r="AD192" s="9"/>
      <c r="AE192" s="9">
        <v>1</v>
      </c>
      <c r="AF192" s="40">
        <f>SUM(E192:AE192)</f>
        <v>12</v>
      </c>
      <c r="AG192" s="17"/>
    </row>
    <row r="193" spans="1:33" ht="19.5" customHeight="1" x14ac:dyDescent="0.25">
      <c r="A193" s="122"/>
      <c r="B193" s="128"/>
      <c r="C193" s="127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2"/>
      <c r="B194" s="128"/>
      <c r="C194" s="127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2"/>
      <c r="B195" s="128"/>
      <c r="C195" s="127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2"/>
      <c r="B196" s="128"/>
      <c r="C196" s="127"/>
      <c r="D196" s="97" t="s">
        <v>13</v>
      </c>
      <c r="E196" s="11">
        <f t="shared" ref="E196:AE196" si="107">SUM(E192:E195)</f>
        <v>0</v>
      </c>
      <c r="F196" s="11">
        <f t="shared" si="107"/>
        <v>0</v>
      </c>
      <c r="G196" s="11">
        <f t="shared" si="107"/>
        <v>0</v>
      </c>
      <c r="H196" s="11">
        <f t="shared" si="107"/>
        <v>0</v>
      </c>
      <c r="I196" s="11">
        <f t="shared" si="107"/>
        <v>0</v>
      </c>
      <c r="J196" s="11">
        <f t="shared" si="107"/>
        <v>0</v>
      </c>
      <c r="K196" s="11">
        <f t="shared" si="107"/>
        <v>0</v>
      </c>
      <c r="L196" s="11">
        <f t="shared" si="107"/>
        <v>0</v>
      </c>
      <c r="M196" s="11">
        <f t="shared" si="107"/>
        <v>0</v>
      </c>
      <c r="N196" s="11">
        <f t="shared" si="107"/>
        <v>0</v>
      </c>
      <c r="O196" s="11">
        <f t="shared" si="107"/>
        <v>0</v>
      </c>
      <c r="P196" s="11">
        <f t="shared" si="107"/>
        <v>0</v>
      </c>
      <c r="Q196" s="11">
        <f t="shared" si="107"/>
        <v>0</v>
      </c>
      <c r="R196" s="11">
        <f t="shared" si="107"/>
        <v>0</v>
      </c>
      <c r="S196" s="11">
        <f t="shared" si="107"/>
        <v>0</v>
      </c>
      <c r="T196" s="11">
        <f t="shared" si="107"/>
        <v>0</v>
      </c>
      <c r="U196" s="11">
        <f t="shared" si="107"/>
        <v>0</v>
      </c>
      <c r="V196" s="11">
        <f t="shared" si="107"/>
        <v>1</v>
      </c>
      <c r="W196" s="11">
        <f t="shared" si="107"/>
        <v>2</v>
      </c>
      <c r="X196" s="11">
        <f t="shared" si="107"/>
        <v>1</v>
      </c>
      <c r="Y196" s="11">
        <f t="shared" si="107"/>
        <v>0</v>
      </c>
      <c r="Z196" s="11">
        <f t="shared" si="107"/>
        <v>2</v>
      </c>
      <c r="AA196" s="11">
        <f t="shared" si="107"/>
        <v>3</v>
      </c>
      <c r="AB196" s="11">
        <f t="shared" si="107"/>
        <v>0</v>
      </c>
      <c r="AC196" s="11">
        <f t="shared" si="107"/>
        <v>2</v>
      </c>
      <c r="AD196" s="11">
        <f t="shared" si="107"/>
        <v>0</v>
      </c>
      <c r="AE196" s="11">
        <f t="shared" si="107"/>
        <v>1</v>
      </c>
      <c r="AF196" s="11">
        <f t="shared" ref="AF196" si="108">SUM(AF192:AF195)</f>
        <v>12</v>
      </c>
      <c r="AG196" s="17"/>
    </row>
    <row r="197" spans="1:33" ht="19.5" customHeight="1" x14ac:dyDescent="0.25">
      <c r="A197" s="122"/>
      <c r="B197" s="128"/>
      <c r="C197" s="127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109">SUM(E197:AE197)</f>
        <v>0</v>
      </c>
      <c r="AG197" s="17"/>
    </row>
    <row r="198" spans="1:33" s="3" customFormat="1" ht="19.5" customHeight="1" x14ac:dyDescent="0.25">
      <c r="A198" s="122"/>
      <c r="B198" s="128"/>
      <c r="C198" s="127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109"/>
        <v>0</v>
      </c>
      <c r="AG198" s="17"/>
    </row>
    <row r="199" spans="1:33" s="3" customFormat="1" ht="19.5" customHeight="1" x14ac:dyDescent="0.25">
      <c r="A199" s="122"/>
      <c r="B199" s="128"/>
      <c r="C199" s="127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109"/>
        <v>0</v>
      </c>
      <c r="AG199" s="17"/>
    </row>
    <row r="200" spans="1:33" s="3" customFormat="1" ht="19.5" customHeight="1" x14ac:dyDescent="0.25">
      <c r="A200" s="122"/>
      <c r="B200" s="128"/>
      <c r="C200" s="127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109"/>
        <v>0</v>
      </c>
      <c r="AG200" s="17"/>
    </row>
    <row r="201" spans="1:33" ht="19.5" customHeight="1" x14ac:dyDescent="0.25">
      <c r="A201" s="122"/>
      <c r="B201" s="128"/>
      <c r="C201" s="127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109"/>
        <v>0</v>
      </c>
      <c r="AG201" s="17"/>
    </row>
    <row r="202" spans="1:33" ht="19.5" customHeight="1" x14ac:dyDescent="0.25">
      <c r="A202" s="122"/>
      <c r="B202" s="128"/>
      <c r="C202" s="127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>
        <v>1</v>
      </c>
      <c r="W202" s="9">
        <v>2</v>
      </c>
      <c r="X202" s="9">
        <v>1</v>
      </c>
      <c r="Y202" s="9"/>
      <c r="Z202" s="9">
        <v>2</v>
      </c>
      <c r="AA202" s="9">
        <v>3</v>
      </c>
      <c r="AB202" s="9"/>
      <c r="AC202" s="9">
        <v>2</v>
      </c>
      <c r="AD202" s="9"/>
      <c r="AE202" s="9">
        <v>1</v>
      </c>
      <c r="AF202" s="40">
        <f t="shared" si="109"/>
        <v>12</v>
      </c>
      <c r="AG202" s="17"/>
    </row>
    <row r="203" spans="1:33" ht="19.5" customHeight="1" x14ac:dyDescent="0.25">
      <c r="A203" s="122"/>
      <c r="B203" s="128"/>
      <c r="C203" s="127"/>
      <c r="D203" s="104" t="s">
        <v>14</v>
      </c>
      <c r="E203" s="12">
        <f t="shared" ref="E203:AE203" si="110">SUM(E197:E202)</f>
        <v>0</v>
      </c>
      <c r="F203" s="12">
        <f t="shared" si="110"/>
        <v>0</v>
      </c>
      <c r="G203" s="12">
        <f t="shared" si="110"/>
        <v>0</v>
      </c>
      <c r="H203" s="12">
        <f t="shared" si="110"/>
        <v>0</v>
      </c>
      <c r="I203" s="12">
        <f t="shared" si="110"/>
        <v>0</v>
      </c>
      <c r="J203" s="12">
        <f t="shared" si="110"/>
        <v>0</v>
      </c>
      <c r="K203" s="12">
        <f t="shared" si="110"/>
        <v>0</v>
      </c>
      <c r="L203" s="12">
        <f t="shared" si="110"/>
        <v>0</v>
      </c>
      <c r="M203" s="12">
        <f t="shared" si="110"/>
        <v>0</v>
      </c>
      <c r="N203" s="12">
        <f t="shared" si="110"/>
        <v>0</v>
      </c>
      <c r="O203" s="12">
        <f t="shared" si="110"/>
        <v>0</v>
      </c>
      <c r="P203" s="12">
        <f t="shared" si="110"/>
        <v>0</v>
      </c>
      <c r="Q203" s="12">
        <f t="shared" si="110"/>
        <v>0</v>
      </c>
      <c r="R203" s="12">
        <f t="shared" si="110"/>
        <v>0</v>
      </c>
      <c r="S203" s="12">
        <f t="shared" si="110"/>
        <v>0</v>
      </c>
      <c r="T203" s="12">
        <f t="shared" si="110"/>
        <v>0</v>
      </c>
      <c r="U203" s="12">
        <f t="shared" si="110"/>
        <v>0</v>
      </c>
      <c r="V203" s="12">
        <f t="shared" si="110"/>
        <v>1</v>
      </c>
      <c r="W203" s="12">
        <f t="shared" si="110"/>
        <v>2</v>
      </c>
      <c r="X203" s="12">
        <f t="shared" si="110"/>
        <v>1</v>
      </c>
      <c r="Y203" s="12">
        <f t="shared" si="110"/>
        <v>0</v>
      </c>
      <c r="Z203" s="12">
        <f t="shared" si="110"/>
        <v>2</v>
      </c>
      <c r="AA203" s="12">
        <f t="shared" si="110"/>
        <v>3</v>
      </c>
      <c r="AB203" s="12">
        <f t="shared" si="110"/>
        <v>0</v>
      </c>
      <c r="AC203" s="12">
        <f t="shared" si="110"/>
        <v>2</v>
      </c>
      <c r="AD203" s="12">
        <f t="shared" si="110"/>
        <v>0</v>
      </c>
      <c r="AE203" s="12">
        <f t="shared" si="110"/>
        <v>1</v>
      </c>
      <c r="AF203" s="12">
        <f t="shared" ref="AF203" si="111">SUM(AF197:AF202)</f>
        <v>12</v>
      </c>
      <c r="AG203" s="17"/>
    </row>
    <row r="204" spans="1:33" ht="19.5" customHeight="1" x14ac:dyDescent="0.25">
      <c r="A204" s="122"/>
      <c r="B204" s="128"/>
      <c r="C204" s="127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112">SUM(E204:AE204)</f>
        <v>0</v>
      </c>
      <c r="AG204" s="17"/>
    </row>
    <row r="205" spans="1:33" ht="19.5" customHeight="1" x14ac:dyDescent="0.25">
      <c r="A205" s="122"/>
      <c r="B205" s="128"/>
      <c r="C205" s="127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112"/>
        <v>0</v>
      </c>
      <c r="AG205" s="17"/>
    </row>
    <row r="206" spans="1:33" ht="19.5" customHeight="1" x14ac:dyDescent="0.25">
      <c r="A206" s="122"/>
      <c r="B206" s="128"/>
      <c r="C206" s="127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112"/>
        <v>0</v>
      </c>
      <c r="AG206" s="17"/>
    </row>
    <row r="207" spans="1:33" ht="29.25" customHeight="1" x14ac:dyDescent="0.25">
      <c r="A207" s="123"/>
      <c r="B207" s="128"/>
      <c r="C207" s="127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112"/>
        <v>0</v>
      </c>
      <c r="AG207" s="17" t="e">
        <f>CONCATENATE(#REF!,$B$188)</f>
        <v>#REF!</v>
      </c>
    </row>
    <row r="208" spans="1:33" s="7" customFormat="1" ht="19.5" customHeight="1" x14ac:dyDescent="0.2">
      <c r="A208" s="121">
        <v>11</v>
      </c>
      <c r="B208" s="129"/>
      <c r="C208" s="130" t="s">
        <v>2353</v>
      </c>
      <c r="D208" s="91" t="s">
        <v>36</v>
      </c>
      <c r="E208" s="9">
        <v>1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4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2</v>
      </c>
      <c r="W208" s="9">
        <v>4</v>
      </c>
      <c r="X208" s="9">
        <v>8</v>
      </c>
      <c r="Y208" s="9">
        <v>4</v>
      </c>
      <c r="Z208" s="9">
        <v>7</v>
      </c>
      <c r="AA208" s="9">
        <v>2</v>
      </c>
      <c r="AB208" s="9">
        <v>3</v>
      </c>
      <c r="AC208" s="9">
        <v>3</v>
      </c>
      <c r="AD208" s="9">
        <v>6</v>
      </c>
      <c r="AE208" s="9">
        <v>7</v>
      </c>
      <c r="AF208" s="40">
        <f t="shared" si="112"/>
        <v>51</v>
      </c>
      <c r="AG208" s="17"/>
    </row>
    <row r="209" spans="1:33" s="7" customFormat="1" ht="19.5" customHeight="1" x14ac:dyDescent="0.2">
      <c r="A209" s="122"/>
      <c r="B209" s="129"/>
      <c r="C209" s="130"/>
      <c r="D209" s="91" t="s">
        <v>37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1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6</v>
      </c>
      <c r="W209" s="9">
        <v>0</v>
      </c>
      <c r="X209" s="9">
        <v>3</v>
      </c>
      <c r="Y209" s="9">
        <v>3</v>
      </c>
      <c r="Z209" s="9">
        <v>7</v>
      </c>
      <c r="AA209" s="9">
        <v>3</v>
      </c>
      <c r="AB209" s="9">
        <v>5</v>
      </c>
      <c r="AC209" s="9">
        <v>4</v>
      </c>
      <c r="AD209" s="9">
        <v>0</v>
      </c>
      <c r="AE209" s="9">
        <v>2</v>
      </c>
      <c r="AF209" s="40">
        <f t="shared" si="112"/>
        <v>35</v>
      </c>
      <c r="AG209" s="17"/>
    </row>
    <row r="210" spans="1:33" s="7" customFormat="1" ht="19.5" customHeight="1" x14ac:dyDescent="0.2">
      <c r="A210" s="122"/>
      <c r="B210" s="129"/>
      <c r="C210" s="130"/>
      <c r="D210" s="91" t="s">
        <v>38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40">
        <f t="shared" si="112"/>
        <v>0</v>
      </c>
      <c r="AG210" s="17"/>
    </row>
    <row r="211" spans="1:33" s="7" customFormat="1" ht="19.5" customHeight="1" x14ac:dyDescent="0.25">
      <c r="A211" s="122"/>
      <c r="B211" s="129"/>
      <c r="C211" s="130"/>
      <c r="D211" s="92" t="s">
        <v>39</v>
      </c>
      <c r="E211" s="10">
        <f t="shared" ref="E211:AC211" si="113">SUM(E208:E210)</f>
        <v>2</v>
      </c>
      <c r="F211" s="10">
        <f t="shared" si="113"/>
        <v>0</v>
      </c>
      <c r="G211" s="10">
        <f t="shared" si="113"/>
        <v>0</v>
      </c>
      <c r="H211" s="10">
        <f t="shared" si="113"/>
        <v>0</v>
      </c>
      <c r="I211" s="10">
        <f t="shared" si="113"/>
        <v>0</v>
      </c>
      <c r="J211" s="10">
        <f t="shared" si="113"/>
        <v>0</v>
      </c>
      <c r="K211" s="10">
        <f t="shared" si="113"/>
        <v>0</v>
      </c>
      <c r="L211" s="10">
        <f t="shared" si="113"/>
        <v>0</v>
      </c>
      <c r="M211" s="10">
        <f t="shared" si="113"/>
        <v>0</v>
      </c>
      <c r="N211" s="10">
        <f t="shared" si="113"/>
        <v>0</v>
      </c>
      <c r="O211" s="10">
        <f t="shared" si="113"/>
        <v>5</v>
      </c>
      <c r="P211" s="10">
        <f t="shared" si="113"/>
        <v>0</v>
      </c>
      <c r="Q211" s="10">
        <f t="shared" si="113"/>
        <v>0</v>
      </c>
      <c r="R211" s="10">
        <f t="shared" si="113"/>
        <v>0</v>
      </c>
      <c r="S211" s="10">
        <f t="shared" si="113"/>
        <v>0</v>
      </c>
      <c r="T211" s="10">
        <f t="shared" si="113"/>
        <v>0</v>
      </c>
      <c r="U211" s="10">
        <f t="shared" si="113"/>
        <v>0</v>
      </c>
      <c r="V211" s="10">
        <f t="shared" si="113"/>
        <v>8</v>
      </c>
      <c r="W211" s="10">
        <f t="shared" si="113"/>
        <v>4</v>
      </c>
      <c r="X211" s="10">
        <f t="shared" si="113"/>
        <v>11</v>
      </c>
      <c r="Y211" s="10">
        <f t="shared" si="113"/>
        <v>7</v>
      </c>
      <c r="Z211" s="10">
        <f t="shared" si="113"/>
        <v>14</v>
      </c>
      <c r="AA211" s="10">
        <f t="shared" si="113"/>
        <v>5</v>
      </c>
      <c r="AB211" s="10">
        <f t="shared" si="113"/>
        <v>8</v>
      </c>
      <c r="AC211" s="10">
        <f t="shared" si="113"/>
        <v>7</v>
      </c>
      <c r="AD211" s="10">
        <f t="shared" ref="AD211:AE211" si="114">SUM(AD208:AD210)</f>
        <v>6</v>
      </c>
      <c r="AE211" s="10">
        <f t="shared" si="114"/>
        <v>9</v>
      </c>
      <c r="AF211" s="10">
        <f t="shared" ref="AF211" si="115">SUM(AF208:AF210)</f>
        <v>86</v>
      </c>
      <c r="AG211" s="17"/>
    </row>
    <row r="212" spans="1:33" ht="19.5" customHeight="1" x14ac:dyDescent="0.25">
      <c r="A212" s="122"/>
      <c r="B212" s="129"/>
      <c r="C212" s="130"/>
      <c r="D212" s="93" t="s">
        <v>3</v>
      </c>
      <c r="E212" s="9">
        <v>2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5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8</v>
      </c>
      <c r="W212" s="9">
        <v>4</v>
      </c>
      <c r="X212" s="9">
        <v>11</v>
      </c>
      <c r="Y212" s="9">
        <v>7</v>
      </c>
      <c r="Z212" s="9">
        <v>14</v>
      </c>
      <c r="AA212" s="9">
        <v>5</v>
      </c>
      <c r="AB212" s="9">
        <v>8</v>
      </c>
      <c r="AC212" s="9">
        <v>7</v>
      </c>
      <c r="AD212" s="9">
        <v>6</v>
      </c>
      <c r="AE212" s="9">
        <v>9</v>
      </c>
      <c r="AF212" s="40">
        <f>SUM(E212:AE212)</f>
        <v>86</v>
      </c>
      <c r="AG212" s="17"/>
    </row>
    <row r="213" spans="1:33" ht="19.5" customHeight="1" x14ac:dyDescent="0.25">
      <c r="A213" s="122"/>
      <c r="B213" s="129"/>
      <c r="C213" s="130"/>
      <c r="D213" s="94" t="s">
        <v>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40">
        <f>SUM(E213:AE213)</f>
        <v>0</v>
      </c>
      <c r="AG213" s="17"/>
    </row>
    <row r="214" spans="1:33" ht="19.5" customHeight="1" x14ac:dyDescent="0.25">
      <c r="A214" s="122"/>
      <c r="B214" s="129"/>
      <c r="C214" s="130"/>
      <c r="D214" s="95" t="s">
        <v>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40">
        <f>SUM(E214:AE214)</f>
        <v>0</v>
      </c>
      <c r="AG214" s="17"/>
    </row>
    <row r="215" spans="1:33" ht="19.5" customHeight="1" x14ac:dyDescent="0.25">
      <c r="A215" s="122"/>
      <c r="B215" s="129"/>
      <c r="C215" s="130"/>
      <c r="D215" s="96" t="s">
        <v>6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40">
        <f>SUM(E215:AE215)</f>
        <v>0</v>
      </c>
      <c r="AG215" s="17"/>
    </row>
    <row r="216" spans="1:33" ht="19.5" customHeight="1" x14ac:dyDescent="0.25">
      <c r="A216" s="122"/>
      <c r="B216" s="129"/>
      <c r="C216" s="130"/>
      <c r="D216" s="97" t="s">
        <v>13</v>
      </c>
      <c r="E216" s="11">
        <f t="shared" ref="E216:AE216" si="116">SUM(E212:E215)</f>
        <v>2</v>
      </c>
      <c r="F216" s="11">
        <f t="shared" si="116"/>
        <v>0</v>
      </c>
      <c r="G216" s="11">
        <f t="shared" si="116"/>
        <v>0</v>
      </c>
      <c r="H216" s="11">
        <f t="shared" si="116"/>
        <v>0</v>
      </c>
      <c r="I216" s="11">
        <f t="shared" si="116"/>
        <v>0</v>
      </c>
      <c r="J216" s="11">
        <f t="shared" si="116"/>
        <v>0</v>
      </c>
      <c r="K216" s="11">
        <f t="shared" si="116"/>
        <v>0</v>
      </c>
      <c r="L216" s="11">
        <f t="shared" si="116"/>
        <v>0</v>
      </c>
      <c r="M216" s="11">
        <f t="shared" si="116"/>
        <v>0</v>
      </c>
      <c r="N216" s="11">
        <f t="shared" si="116"/>
        <v>0</v>
      </c>
      <c r="O216" s="11">
        <f t="shared" si="116"/>
        <v>5</v>
      </c>
      <c r="P216" s="11">
        <f t="shared" si="116"/>
        <v>0</v>
      </c>
      <c r="Q216" s="11">
        <f t="shared" si="116"/>
        <v>0</v>
      </c>
      <c r="R216" s="11">
        <f t="shared" si="116"/>
        <v>0</v>
      </c>
      <c r="S216" s="11">
        <f t="shared" si="116"/>
        <v>0</v>
      </c>
      <c r="T216" s="11">
        <f t="shared" si="116"/>
        <v>0</v>
      </c>
      <c r="U216" s="11">
        <f t="shared" si="116"/>
        <v>0</v>
      </c>
      <c r="V216" s="11">
        <f t="shared" si="116"/>
        <v>8</v>
      </c>
      <c r="W216" s="11">
        <f t="shared" si="116"/>
        <v>4</v>
      </c>
      <c r="X216" s="11">
        <f t="shared" si="116"/>
        <v>11</v>
      </c>
      <c r="Y216" s="11">
        <f t="shared" si="116"/>
        <v>7</v>
      </c>
      <c r="Z216" s="11">
        <f t="shared" si="116"/>
        <v>14</v>
      </c>
      <c r="AA216" s="11">
        <f t="shared" si="116"/>
        <v>5</v>
      </c>
      <c r="AB216" s="11">
        <f t="shared" si="116"/>
        <v>8</v>
      </c>
      <c r="AC216" s="11">
        <f t="shared" si="116"/>
        <v>7</v>
      </c>
      <c r="AD216" s="11">
        <f t="shared" si="116"/>
        <v>6</v>
      </c>
      <c r="AE216" s="11">
        <f t="shared" si="116"/>
        <v>9</v>
      </c>
      <c r="AF216" s="11">
        <f t="shared" ref="AF216" si="117">SUM(AF212:AF215)</f>
        <v>86</v>
      </c>
      <c r="AG216" s="17"/>
    </row>
    <row r="217" spans="1:33" ht="19.5" customHeight="1" x14ac:dyDescent="0.25">
      <c r="A217" s="122"/>
      <c r="B217" s="129"/>
      <c r="C217" s="130"/>
      <c r="D217" s="98" t="s">
        <v>7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40">
        <f t="shared" ref="AF217:AF222" si="118">SUM(E217:AE217)</f>
        <v>0</v>
      </c>
      <c r="AG217" s="17"/>
    </row>
    <row r="218" spans="1:33" s="3" customFormat="1" ht="19.5" customHeight="1" x14ac:dyDescent="0.25">
      <c r="A218" s="122"/>
      <c r="B218" s="129"/>
      <c r="C218" s="130"/>
      <c r="D218" s="99" t="s">
        <v>8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40">
        <f t="shared" si="118"/>
        <v>0</v>
      </c>
      <c r="AG218" s="17"/>
    </row>
    <row r="219" spans="1:33" s="3" customFormat="1" ht="19.5" customHeight="1" x14ac:dyDescent="0.25">
      <c r="A219" s="122"/>
      <c r="B219" s="129"/>
      <c r="C219" s="130"/>
      <c r="D219" s="100" t="s">
        <v>9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40">
        <f t="shared" si="118"/>
        <v>0</v>
      </c>
      <c r="AG219" s="17"/>
    </row>
    <row r="220" spans="1:33" s="3" customFormat="1" ht="19.5" customHeight="1" x14ac:dyDescent="0.25">
      <c r="A220" s="122"/>
      <c r="B220" s="129"/>
      <c r="C220" s="130"/>
      <c r="D220" s="101" t="s">
        <v>10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40">
        <f t="shared" si="118"/>
        <v>0</v>
      </c>
      <c r="AG220" s="17"/>
    </row>
    <row r="221" spans="1:33" ht="19.5" customHeight="1" x14ac:dyDescent="0.25">
      <c r="A221" s="122"/>
      <c r="B221" s="129"/>
      <c r="C221" s="130"/>
      <c r="D221" s="102" t="s">
        <v>11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40">
        <f t="shared" si="118"/>
        <v>0</v>
      </c>
      <c r="AG221" s="17"/>
    </row>
    <row r="222" spans="1:33" ht="19.5" customHeight="1" x14ac:dyDescent="0.25">
      <c r="A222" s="122"/>
      <c r="B222" s="129"/>
      <c r="C222" s="130"/>
      <c r="D222" s="103" t="s">
        <v>27</v>
      </c>
      <c r="E222" s="9">
        <v>2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5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8</v>
      </c>
      <c r="W222" s="9">
        <v>4</v>
      </c>
      <c r="X222" s="9">
        <v>11</v>
      </c>
      <c r="Y222" s="9">
        <v>7</v>
      </c>
      <c r="Z222" s="9">
        <v>14</v>
      </c>
      <c r="AA222" s="9">
        <v>5</v>
      </c>
      <c r="AB222" s="9">
        <v>8</v>
      </c>
      <c r="AC222" s="9">
        <v>7</v>
      </c>
      <c r="AD222" s="9">
        <v>6</v>
      </c>
      <c r="AE222" s="9">
        <v>9</v>
      </c>
      <c r="AF222" s="40">
        <f t="shared" si="118"/>
        <v>86</v>
      </c>
      <c r="AG222" s="17"/>
    </row>
    <row r="223" spans="1:33" ht="19.5" customHeight="1" x14ac:dyDescent="0.25">
      <c r="A223" s="122"/>
      <c r="B223" s="129"/>
      <c r="C223" s="130"/>
      <c r="D223" s="104" t="s">
        <v>14</v>
      </c>
      <c r="E223" s="12">
        <f t="shared" ref="E223:AE223" si="119">SUM(E217:E222)</f>
        <v>2</v>
      </c>
      <c r="F223" s="12">
        <f t="shared" si="119"/>
        <v>0</v>
      </c>
      <c r="G223" s="12">
        <f t="shared" si="119"/>
        <v>0</v>
      </c>
      <c r="H223" s="12">
        <f t="shared" si="119"/>
        <v>0</v>
      </c>
      <c r="I223" s="12">
        <f t="shared" si="119"/>
        <v>0</v>
      </c>
      <c r="J223" s="12">
        <f t="shared" si="119"/>
        <v>0</v>
      </c>
      <c r="K223" s="12">
        <f t="shared" si="119"/>
        <v>0</v>
      </c>
      <c r="L223" s="12">
        <f t="shared" si="119"/>
        <v>0</v>
      </c>
      <c r="M223" s="12">
        <f t="shared" si="119"/>
        <v>0</v>
      </c>
      <c r="N223" s="12">
        <f t="shared" si="119"/>
        <v>0</v>
      </c>
      <c r="O223" s="12">
        <f t="shared" si="119"/>
        <v>5</v>
      </c>
      <c r="P223" s="12">
        <f t="shared" si="119"/>
        <v>0</v>
      </c>
      <c r="Q223" s="12">
        <f t="shared" si="119"/>
        <v>0</v>
      </c>
      <c r="R223" s="12">
        <f t="shared" si="119"/>
        <v>0</v>
      </c>
      <c r="S223" s="12">
        <f t="shared" si="119"/>
        <v>0</v>
      </c>
      <c r="T223" s="12">
        <f t="shared" si="119"/>
        <v>0</v>
      </c>
      <c r="U223" s="12">
        <f t="shared" si="119"/>
        <v>0</v>
      </c>
      <c r="V223" s="12">
        <f t="shared" si="119"/>
        <v>8</v>
      </c>
      <c r="W223" s="12">
        <f t="shared" si="119"/>
        <v>4</v>
      </c>
      <c r="X223" s="12">
        <f t="shared" si="119"/>
        <v>11</v>
      </c>
      <c r="Y223" s="12">
        <f t="shared" si="119"/>
        <v>7</v>
      </c>
      <c r="Z223" s="12">
        <f t="shared" si="119"/>
        <v>14</v>
      </c>
      <c r="AA223" s="12">
        <f t="shared" si="119"/>
        <v>5</v>
      </c>
      <c r="AB223" s="12">
        <f t="shared" si="119"/>
        <v>8</v>
      </c>
      <c r="AC223" s="12">
        <f t="shared" si="119"/>
        <v>7</v>
      </c>
      <c r="AD223" s="12">
        <f t="shared" si="119"/>
        <v>6</v>
      </c>
      <c r="AE223" s="12">
        <f t="shared" si="119"/>
        <v>9</v>
      </c>
      <c r="AF223" s="12">
        <f t="shared" ref="AF223" si="120">SUM(AF217:AF222)</f>
        <v>86</v>
      </c>
      <c r="AG223" s="17"/>
    </row>
    <row r="224" spans="1:33" ht="19.5" customHeight="1" x14ac:dyDescent="0.25">
      <c r="A224" s="122"/>
      <c r="B224" s="129"/>
      <c r="C224" s="130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50" si="121">SUM(E224:AE224)</f>
        <v>0</v>
      </c>
      <c r="AG224" s="17"/>
    </row>
    <row r="225" spans="1:33" ht="19.5" customHeight="1" x14ac:dyDescent="0.25">
      <c r="A225" s="122"/>
      <c r="B225" s="129"/>
      <c r="C225" s="130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121"/>
        <v>0</v>
      </c>
      <c r="AG225" s="17"/>
    </row>
    <row r="226" spans="1:33" ht="19.5" customHeight="1" x14ac:dyDescent="0.25">
      <c r="A226" s="122"/>
      <c r="B226" s="129"/>
      <c r="C226" s="130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121"/>
        <v>0</v>
      </c>
      <c r="AG226" s="17"/>
    </row>
    <row r="227" spans="1:33" ht="29.25" customHeight="1" x14ac:dyDescent="0.25">
      <c r="A227" s="123"/>
      <c r="B227" s="129"/>
      <c r="C227" s="130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121"/>
        <v>0</v>
      </c>
      <c r="AG227" s="17" t="e">
        <f>CONCATENATE(#REF!,$B$208)</f>
        <v>#REF!</v>
      </c>
    </row>
    <row r="228" spans="1:33" s="7" customFormat="1" ht="19.5" customHeight="1" x14ac:dyDescent="0.2">
      <c r="A228" s="121">
        <v>11</v>
      </c>
      <c r="B228" s="129"/>
      <c r="C228" s="130" t="s">
        <v>2354</v>
      </c>
      <c r="D228" s="91" t="s">
        <v>36</v>
      </c>
      <c r="E228" s="9">
        <v>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4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/>
      <c r="V228" s="9">
        <v>0</v>
      </c>
      <c r="W228" s="9">
        <v>0</v>
      </c>
      <c r="X228" s="9"/>
      <c r="Y228" s="9">
        <v>1</v>
      </c>
      <c r="Z228" s="9">
        <v>0</v>
      </c>
      <c r="AA228" s="9">
        <v>2</v>
      </c>
      <c r="AB228" s="9">
        <v>0</v>
      </c>
      <c r="AC228" s="9">
        <v>2</v>
      </c>
      <c r="AD228" s="9">
        <v>2</v>
      </c>
      <c r="AE228" s="9">
        <v>0</v>
      </c>
      <c r="AF228" s="40">
        <f t="shared" si="121"/>
        <v>12</v>
      </c>
      <c r="AG228" s="17"/>
    </row>
    <row r="229" spans="1:33" s="7" customFormat="1" ht="19.5" customHeight="1" x14ac:dyDescent="0.2">
      <c r="A229" s="122"/>
      <c r="B229" s="129"/>
      <c r="C229" s="130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>
        <v>2</v>
      </c>
      <c r="P229" s="9"/>
      <c r="Q229" s="9"/>
      <c r="R229" s="9"/>
      <c r="S229" s="9"/>
      <c r="T229" s="9"/>
      <c r="U229" s="9"/>
      <c r="V229" s="9"/>
      <c r="W229" s="9"/>
      <c r="X229" s="9">
        <v>1</v>
      </c>
      <c r="Y229" s="9"/>
      <c r="Z229" s="9">
        <v>2</v>
      </c>
      <c r="AA229" s="9">
        <v>2</v>
      </c>
      <c r="AB229" s="9">
        <v>1</v>
      </c>
      <c r="AC229" s="9">
        <v>2</v>
      </c>
      <c r="AD229" s="9">
        <v>2</v>
      </c>
      <c r="AE229" s="9">
        <v>1</v>
      </c>
      <c r="AF229" s="40">
        <f t="shared" si="121"/>
        <v>13</v>
      </c>
      <c r="AG229" s="17"/>
    </row>
    <row r="230" spans="1:33" s="7" customFormat="1" ht="19.5" customHeight="1" x14ac:dyDescent="0.2">
      <c r="A230" s="122"/>
      <c r="B230" s="129"/>
      <c r="C230" s="130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121"/>
        <v>0</v>
      </c>
      <c r="AG230" s="17"/>
    </row>
    <row r="231" spans="1:33" s="7" customFormat="1" ht="19.5" customHeight="1" x14ac:dyDescent="0.25">
      <c r="A231" s="122"/>
      <c r="B231" s="129"/>
      <c r="C231" s="130"/>
      <c r="D231" s="92" t="s">
        <v>39</v>
      </c>
      <c r="E231" s="10">
        <f t="shared" ref="E231:AC231" si="122">SUM(E228:E230)</f>
        <v>1</v>
      </c>
      <c r="F231" s="10">
        <f t="shared" si="122"/>
        <v>0</v>
      </c>
      <c r="G231" s="10">
        <f t="shared" si="122"/>
        <v>0</v>
      </c>
      <c r="H231" s="10">
        <f t="shared" si="122"/>
        <v>0</v>
      </c>
      <c r="I231" s="10">
        <f t="shared" si="122"/>
        <v>0</v>
      </c>
      <c r="J231" s="10">
        <f t="shared" si="122"/>
        <v>0</v>
      </c>
      <c r="K231" s="10">
        <f t="shared" si="122"/>
        <v>0</v>
      </c>
      <c r="L231" s="10">
        <f t="shared" si="122"/>
        <v>0</v>
      </c>
      <c r="M231" s="10">
        <f t="shared" si="122"/>
        <v>0</v>
      </c>
      <c r="N231" s="10">
        <f t="shared" si="122"/>
        <v>0</v>
      </c>
      <c r="O231" s="10">
        <f t="shared" si="122"/>
        <v>6</v>
      </c>
      <c r="P231" s="10">
        <f t="shared" si="122"/>
        <v>0</v>
      </c>
      <c r="Q231" s="10">
        <f t="shared" si="122"/>
        <v>0</v>
      </c>
      <c r="R231" s="10">
        <f t="shared" si="122"/>
        <v>0</v>
      </c>
      <c r="S231" s="10">
        <f t="shared" si="122"/>
        <v>0</v>
      </c>
      <c r="T231" s="10">
        <f t="shared" si="122"/>
        <v>0</v>
      </c>
      <c r="U231" s="10">
        <f t="shared" si="122"/>
        <v>0</v>
      </c>
      <c r="V231" s="10">
        <f t="shared" si="122"/>
        <v>0</v>
      </c>
      <c r="W231" s="10">
        <f t="shared" si="122"/>
        <v>0</v>
      </c>
      <c r="X231" s="10">
        <f t="shared" si="122"/>
        <v>1</v>
      </c>
      <c r="Y231" s="10">
        <f t="shared" si="122"/>
        <v>1</v>
      </c>
      <c r="Z231" s="10">
        <f t="shared" si="122"/>
        <v>2</v>
      </c>
      <c r="AA231" s="10">
        <f t="shared" si="122"/>
        <v>4</v>
      </c>
      <c r="AB231" s="10">
        <f t="shared" si="122"/>
        <v>1</v>
      </c>
      <c r="AC231" s="10">
        <f t="shared" si="122"/>
        <v>4</v>
      </c>
      <c r="AD231" s="10">
        <f t="shared" ref="AD231:AE231" si="123">SUM(AD228:AD230)</f>
        <v>4</v>
      </c>
      <c r="AE231" s="10">
        <f t="shared" si="123"/>
        <v>1</v>
      </c>
      <c r="AF231" s="10">
        <f t="shared" ref="AF231" si="124">SUM(AF228:AF230)</f>
        <v>25</v>
      </c>
      <c r="AG231" s="17"/>
    </row>
    <row r="232" spans="1:33" ht="19.5" customHeight="1" x14ac:dyDescent="0.25">
      <c r="A232" s="122"/>
      <c r="B232" s="129"/>
      <c r="C232" s="130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2"/>
      <c r="B233" s="129"/>
      <c r="C233" s="130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2"/>
      <c r="B234" s="129"/>
      <c r="C234" s="130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2"/>
      <c r="B235" s="129"/>
      <c r="C235" s="130"/>
      <c r="D235" s="96" t="s">
        <v>6</v>
      </c>
      <c r="E235" s="9">
        <v>1</v>
      </c>
      <c r="F235" s="9"/>
      <c r="G235" s="9"/>
      <c r="H235" s="9"/>
      <c r="I235" s="9"/>
      <c r="J235" s="9"/>
      <c r="K235" s="9"/>
      <c r="L235" s="9"/>
      <c r="M235" s="9"/>
      <c r="N235" s="9"/>
      <c r="O235" s="9">
        <v>6</v>
      </c>
      <c r="P235" s="9"/>
      <c r="Q235" s="9"/>
      <c r="R235" s="9"/>
      <c r="S235" s="9"/>
      <c r="T235" s="9"/>
      <c r="U235" s="9"/>
      <c r="V235" s="9"/>
      <c r="W235" s="9"/>
      <c r="X235" s="9">
        <v>1</v>
      </c>
      <c r="Y235" s="9">
        <v>1</v>
      </c>
      <c r="Z235" s="9">
        <v>2</v>
      </c>
      <c r="AA235" s="9">
        <v>4</v>
      </c>
      <c r="AB235" s="9">
        <v>1</v>
      </c>
      <c r="AC235" s="9">
        <v>4</v>
      </c>
      <c r="AD235" s="9">
        <v>4</v>
      </c>
      <c r="AE235" s="9">
        <v>1</v>
      </c>
      <c r="AF235" s="40">
        <f>SUM(E235:AE235)</f>
        <v>25</v>
      </c>
      <c r="AG235" s="17"/>
    </row>
    <row r="236" spans="1:33" ht="19.5" customHeight="1" x14ac:dyDescent="0.25">
      <c r="A236" s="122"/>
      <c r="B236" s="129"/>
      <c r="C236" s="130"/>
      <c r="D236" s="97" t="s">
        <v>13</v>
      </c>
      <c r="E236" s="11">
        <f t="shared" ref="E236:AE236" si="125">SUM(E232:E235)</f>
        <v>1</v>
      </c>
      <c r="F236" s="11">
        <f t="shared" si="125"/>
        <v>0</v>
      </c>
      <c r="G236" s="11">
        <f t="shared" si="125"/>
        <v>0</v>
      </c>
      <c r="H236" s="11">
        <f t="shared" si="125"/>
        <v>0</v>
      </c>
      <c r="I236" s="11">
        <f t="shared" si="125"/>
        <v>0</v>
      </c>
      <c r="J236" s="11">
        <f t="shared" si="125"/>
        <v>0</v>
      </c>
      <c r="K236" s="11">
        <f t="shared" si="125"/>
        <v>0</v>
      </c>
      <c r="L236" s="11">
        <f t="shared" si="125"/>
        <v>0</v>
      </c>
      <c r="M236" s="11">
        <f t="shared" si="125"/>
        <v>0</v>
      </c>
      <c r="N236" s="11">
        <f t="shared" si="125"/>
        <v>0</v>
      </c>
      <c r="O236" s="11">
        <f t="shared" si="125"/>
        <v>6</v>
      </c>
      <c r="P236" s="11">
        <f t="shared" si="125"/>
        <v>0</v>
      </c>
      <c r="Q236" s="11">
        <f t="shared" si="125"/>
        <v>0</v>
      </c>
      <c r="R236" s="11">
        <f t="shared" si="125"/>
        <v>0</v>
      </c>
      <c r="S236" s="11">
        <f t="shared" si="125"/>
        <v>0</v>
      </c>
      <c r="T236" s="11">
        <f t="shared" si="125"/>
        <v>0</v>
      </c>
      <c r="U236" s="11">
        <f t="shared" si="125"/>
        <v>0</v>
      </c>
      <c r="V236" s="11">
        <f t="shared" si="125"/>
        <v>0</v>
      </c>
      <c r="W236" s="11">
        <f t="shared" si="125"/>
        <v>0</v>
      </c>
      <c r="X236" s="11">
        <f t="shared" si="125"/>
        <v>1</v>
      </c>
      <c r="Y236" s="11">
        <f t="shared" si="125"/>
        <v>1</v>
      </c>
      <c r="Z236" s="11">
        <f t="shared" si="125"/>
        <v>2</v>
      </c>
      <c r="AA236" s="11">
        <f t="shared" si="125"/>
        <v>4</v>
      </c>
      <c r="AB236" s="11">
        <f t="shared" si="125"/>
        <v>1</v>
      </c>
      <c r="AC236" s="11">
        <f t="shared" si="125"/>
        <v>4</v>
      </c>
      <c r="AD236" s="11">
        <f t="shared" si="125"/>
        <v>4</v>
      </c>
      <c r="AE236" s="11">
        <f t="shared" si="125"/>
        <v>1</v>
      </c>
      <c r="AF236" s="11">
        <f t="shared" ref="AF236" si="126">SUM(AF232:AF235)</f>
        <v>25</v>
      </c>
      <c r="AG236" s="17"/>
    </row>
    <row r="237" spans="1:33" ht="19.5" customHeight="1" x14ac:dyDescent="0.25">
      <c r="A237" s="122"/>
      <c r="B237" s="129"/>
      <c r="C237" s="130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127">SUM(E237:AE237)</f>
        <v>0</v>
      </c>
      <c r="AG237" s="17"/>
    </row>
    <row r="238" spans="1:33" s="3" customFormat="1" ht="19.5" customHeight="1" x14ac:dyDescent="0.25">
      <c r="A238" s="122"/>
      <c r="B238" s="129"/>
      <c r="C238" s="130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127"/>
        <v>0</v>
      </c>
      <c r="AG238" s="17"/>
    </row>
    <row r="239" spans="1:33" s="3" customFormat="1" ht="19.5" customHeight="1" x14ac:dyDescent="0.25">
      <c r="A239" s="122"/>
      <c r="B239" s="129"/>
      <c r="C239" s="130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127"/>
        <v>0</v>
      </c>
      <c r="AG239" s="17"/>
    </row>
    <row r="240" spans="1:33" s="3" customFormat="1" ht="19.5" customHeight="1" x14ac:dyDescent="0.25">
      <c r="A240" s="122"/>
      <c r="B240" s="129"/>
      <c r="C240" s="130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127"/>
        <v>0</v>
      </c>
      <c r="AG240" s="17"/>
    </row>
    <row r="241" spans="1:33" ht="19.5" customHeight="1" x14ac:dyDescent="0.25">
      <c r="A241" s="122"/>
      <c r="B241" s="129"/>
      <c r="C241" s="130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127"/>
        <v>0</v>
      </c>
      <c r="AG241" s="17"/>
    </row>
    <row r="242" spans="1:33" ht="19.5" customHeight="1" x14ac:dyDescent="0.25">
      <c r="A242" s="122"/>
      <c r="B242" s="129"/>
      <c r="C242" s="130"/>
      <c r="D242" s="103" t="s">
        <v>27</v>
      </c>
      <c r="E242" s="9">
        <v>1</v>
      </c>
      <c r="F242" s="9"/>
      <c r="G242" s="9"/>
      <c r="H242" s="9"/>
      <c r="I242" s="9"/>
      <c r="J242" s="9"/>
      <c r="K242" s="9"/>
      <c r="L242" s="9"/>
      <c r="M242" s="9"/>
      <c r="N242" s="9"/>
      <c r="O242" s="9">
        <v>6</v>
      </c>
      <c r="P242" s="9"/>
      <c r="Q242" s="9"/>
      <c r="R242" s="9"/>
      <c r="S242" s="9"/>
      <c r="T242" s="9"/>
      <c r="U242" s="9"/>
      <c r="V242" s="9"/>
      <c r="W242" s="9"/>
      <c r="X242" s="9">
        <v>1</v>
      </c>
      <c r="Y242" s="9">
        <v>1</v>
      </c>
      <c r="Z242" s="9">
        <v>2</v>
      </c>
      <c r="AA242" s="9">
        <v>4</v>
      </c>
      <c r="AB242" s="9">
        <v>1</v>
      </c>
      <c r="AC242" s="9">
        <v>4</v>
      </c>
      <c r="AD242" s="9">
        <v>4</v>
      </c>
      <c r="AE242" s="9">
        <v>1</v>
      </c>
      <c r="AF242" s="40">
        <f t="shared" si="127"/>
        <v>25</v>
      </c>
      <c r="AG242" s="17"/>
    </row>
    <row r="243" spans="1:33" ht="19.5" customHeight="1" x14ac:dyDescent="0.25">
      <c r="A243" s="122"/>
      <c r="B243" s="129"/>
      <c r="C243" s="130"/>
      <c r="D243" s="104" t="s">
        <v>14</v>
      </c>
      <c r="E243" s="12">
        <f t="shared" ref="E243:AE243" si="128">SUM(E237:E242)</f>
        <v>1</v>
      </c>
      <c r="F243" s="12">
        <f t="shared" si="128"/>
        <v>0</v>
      </c>
      <c r="G243" s="12">
        <f t="shared" si="128"/>
        <v>0</v>
      </c>
      <c r="H243" s="12">
        <f t="shared" si="128"/>
        <v>0</v>
      </c>
      <c r="I243" s="12">
        <f t="shared" si="128"/>
        <v>0</v>
      </c>
      <c r="J243" s="12">
        <f t="shared" si="128"/>
        <v>0</v>
      </c>
      <c r="K243" s="12">
        <f t="shared" si="128"/>
        <v>0</v>
      </c>
      <c r="L243" s="12">
        <f t="shared" si="128"/>
        <v>0</v>
      </c>
      <c r="M243" s="12">
        <f t="shared" si="128"/>
        <v>0</v>
      </c>
      <c r="N243" s="12">
        <f t="shared" si="128"/>
        <v>0</v>
      </c>
      <c r="O243" s="12">
        <f t="shared" si="128"/>
        <v>6</v>
      </c>
      <c r="P243" s="12">
        <f t="shared" si="128"/>
        <v>0</v>
      </c>
      <c r="Q243" s="12">
        <f t="shared" si="128"/>
        <v>0</v>
      </c>
      <c r="R243" s="12">
        <f t="shared" si="128"/>
        <v>0</v>
      </c>
      <c r="S243" s="12">
        <f t="shared" si="128"/>
        <v>0</v>
      </c>
      <c r="T243" s="12">
        <f t="shared" si="128"/>
        <v>0</v>
      </c>
      <c r="U243" s="12">
        <f t="shared" si="128"/>
        <v>0</v>
      </c>
      <c r="V243" s="12">
        <f t="shared" si="128"/>
        <v>0</v>
      </c>
      <c r="W243" s="12">
        <f t="shared" si="128"/>
        <v>0</v>
      </c>
      <c r="X243" s="12">
        <f t="shared" si="128"/>
        <v>1</v>
      </c>
      <c r="Y243" s="12">
        <f t="shared" si="128"/>
        <v>1</v>
      </c>
      <c r="Z243" s="12">
        <f t="shared" si="128"/>
        <v>2</v>
      </c>
      <c r="AA243" s="12">
        <f t="shared" si="128"/>
        <v>4</v>
      </c>
      <c r="AB243" s="12">
        <f t="shared" si="128"/>
        <v>1</v>
      </c>
      <c r="AC243" s="12">
        <f t="shared" si="128"/>
        <v>4</v>
      </c>
      <c r="AD243" s="12">
        <f t="shared" si="128"/>
        <v>4</v>
      </c>
      <c r="AE243" s="12">
        <f t="shared" si="128"/>
        <v>1</v>
      </c>
      <c r="AF243" s="12">
        <f t="shared" ref="AF243" si="129">SUM(AF237:AF242)</f>
        <v>25</v>
      </c>
      <c r="AG243" s="17"/>
    </row>
    <row r="244" spans="1:33" ht="19.5" customHeight="1" x14ac:dyDescent="0.25">
      <c r="A244" s="122"/>
      <c r="B244" s="129"/>
      <c r="C244" s="130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47" si="130">SUM(E244:AE244)</f>
        <v>0</v>
      </c>
      <c r="AG244" s="17"/>
    </row>
    <row r="245" spans="1:33" ht="19.5" customHeight="1" x14ac:dyDescent="0.25">
      <c r="A245" s="122"/>
      <c r="B245" s="129"/>
      <c r="C245" s="130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130"/>
        <v>0</v>
      </c>
      <c r="AG245" s="17"/>
    </row>
    <row r="246" spans="1:33" ht="19.5" customHeight="1" x14ac:dyDescent="0.25">
      <c r="A246" s="122"/>
      <c r="B246" s="129"/>
      <c r="C246" s="130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130"/>
        <v>0</v>
      </c>
      <c r="AG246" s="17"/>
    </row>
    <row r="247" spans="1:33" ht="29.25" customHeight="1" x14ac:dyDescent="0.25">
      <c r="A247" s="123"/>
      <c r="B247" s="129"/>
      <c r="C247" s="130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130"/>
        <v>0</v>
      </c>
      <c r="AG247" s="17" t="e">
        <f>CONCATENATE(#REF!,$B$208)</f>
        <v>#REF!</v>
      </c>
    </row>
    <row r="248" spans="1:33" s="7" customFormat="1" ht="19.5" customHeight="1" x14ac:dyDescent="0.2">
      <c r="A248" s="121">
        <v>12</v>
      </c>
      <c r="B248" s="128"/>
      <c r="C248" s="127" t="s">
        <v>2356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>
        <v>2</v>
      </c>
      <c r="X248" s="9"/>
      <c r="Y248" s="9">
        <v>2</v>
      </c>
      <c r="Z248" s="9">
        <v>2</v>
      </c>
      <c r="AA248" s="9">
        <v>2</v>
      </c>
      <c r="AB248" s="9">
        <v>1</v>
      </c>
      <c r="AC248" s="9">
        <v>1</v>
      </c>
      <c r="AD248" s="9">
        <v>3</v>
      </c>
      <c r="AE248" s="9">
        <v>3</v>
      </c>
      <c r="AF248" s="40">
        <f t="shared" si="121"/>
        <v>16</v>
      </c>
      <c r="AG248" s="17"/>
    </row>
    <row r="249" spans="1:33" s="7" customFormat="1" ht="19.5" customHeight="1" x14ac:dyDescent="0.2">
      <c r="A249" s="122"/>
      <c r="B249" s="128"/>
      <c r="C249" s="127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>
        <v>1</v>
      </c>
      <c r="X249" s="9">
        <v>1</v>
      </c>
      <c r="Y249" s="9">
        <v>1</v>
      </c>
      <c r="Z249" s="9">
        <v>1</v>
      </c>
      <c r="AA249" s="9">
        <v>2</v>
      </c>
      <c r="AB249" s="9"/>
      <c r="AC249" s="9"/>
      <c r="AD249" s="9">
        <v>2</v>
      </c>
      <c r="AE249" s="9"/>
      <c r="AF249" s="40">
        <f t="shared" si="121"/>
        <v>8</v>
      </c>
      <c r="AG249" s="17"/>
    </row>
    <row r="250" spans="1:33" s="7" customFormat="1" ht="19.5" customHeight="1" x14ac:dyDescent="0.2">
      <c r="A250" s="122"/>
      <c r="B250" s="128"/>
      <c r="C250" s="127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121"/>
        <v>0</v>
      </c>
      <c r="AG250" s="17"/>
    </row>
    <row r="251" spans="1:33" s="7" customFormat="1" ht="19.5" customHeight="1" x14ac:dyDescent="0.25">
      <c r="A251" s="122"/>
      <c r="B251" s="128"/>
      <c r="C251" s="127"/>
      <c r="D251" s="92" t="s">
        <v>39</v>
      </c>
      <c r="E251" s="10">
        <f t="shared" ref="E251:AC251" si="131">SUM(E248:E250)</f>
        <v>0</v>
      </c>
      <c r="F251" s="10">
        <f t="shared" si="131"/>
        <v>0</v>
      </c>
      <c r="G251" s="10">
        <f t="shared" si="131"/>
        <v>0</v>
      </c>
      <c r="H251" s="10">
        <f t="shared" si="131"/>
        <v>0</v>
      </c>
      <c r="I251" s="10">
        <f t="shared" si="131"/>
        <v>0</v>
      </c>
      <c r="J251" s="10">
        <f t="shared" si="131"/>
        <v>0</v>
      </c>
      <c r="K251" s="10">
        <f t="shared" si="131"/>
        <v>0</v>
      </c>
      <c r="L251" s="10">
        <f t="shared" si="131"/>
        <v>0</v>
      </c>
      <c r="M251" s="10">
        <f t="shared" si="131"/>
        <v>0</v>
      </c>
      <c r="N251" s="10">
        <f t="shared" si="131"/>
        <v>0</v>
      </c>
      <c r="O251" s="10">
        <f t="shared" si="131"/>
        <v>0</v>
      </c>
      <c r="P251" s="10">
        <f t="shared" si="131"/>
        <v>0</v>
      </c>
      <c r="Q251" s="10">
        <f t="shared" si="131"/>
        <v>0</v>
      </c>
      <c r="R251" s="10">
        <f t="shared" si="131"/>
        <v>0</v>
      </c>
      <c r="S251" s="10">
        <f t="shared" si="131"/>
        <v>0</v>
      </c>
      <c r="T251" s="10">
        <f t="shared" si="131"/>
        <v>0</v>
      </c>
      <c r="U251" s="10">
        <f t="shared" si="131"/>
        <v>0</v>
      </c>
      <c r="V251" s="10">
        <f t="shared" si="131"/>
        <v>0</v>
      </c>
      <c r="W251" s="10">
        <f t="shared" si="131"/>
        <v>3</v>
      </c>
      <c r="X251" s="10">
        <f t="shared" si="131"/>
        <v>1</v>
      </c>
      <c r="Y251" s="10">
        <f t="shared" si="131"/>
        <v>3</v>
      </c>
      <c r="Z251" s="10">
        <f t="shared" si="131"/>
        <v>3</v>
      </c>
      <c r="AA251" s="10">
        <f t="shared" si="131"/>
        <v>4</v>
      </c>
      <c r="AB251" s="10">
        <f t="shared" si="131"/>
        <v>1</v>
      </c>
      <c r="AC251" s="10">
        <f t="shared" si="131"/>
        <v>1</v>
      </c>
      <c r="AD251" s="10">
        <f t="shared" ref="AD251:AE251" si="132">SUM(AD248:AD250)</f>
        <v>5</v>
      </c>
      <c r="AE251" s="10">
        <f t="shared" si="132"/>
        <v>3</v>
      </c>
      <c r="AF251" s="10">
        <f t="shared" ref="AF251" si="133">SUM(AF248:AF250)</f>
        <v>24</v>
      </c>
      <c r="AG251" s="17"/>
    </row>
    <row r="252" spans="1:33" ht="19.5" customHeight="1" x14ac:dyDescent="0.25">
      <c r="A252" s="122"/>
      <c r="B252" s="128"/>
      <c r="C252" s="127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2"/>
      <c r="B253" s="128"/>
      <c r="C253" s="127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2"/>
      <c r="B254" s="128"/>
      <c r="C254" s="127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2"/>
      <c r="B255" s="128"/>
      <c r="C255" s="127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>
        <v>3</v>
      </c>
      <c r="X255" s="9">
        <v>1</v>
      </c>
      <c r="Y255" s="9">
        <v>3</v>
      </c>
      <c r="Z255" s="9">
        <v>3</v>
      </c>
      <c r="AA255" s="9">
        <v>4</v>
      </c>
      <c r="AB255" s="9">
        <v>1</v>
      </c>
      <c r="AC255" s="9">
        <v>1</v>
      </c>
      <c r="AD255" s="9">
        <v>5</v>
      </c>
      <c r="AE255" s="9">
        <v>3</v>
      </c>
      <c r="AF255" s="40">
        <f>SUM(E255:AE255)</f>
        <v>24</v>
      </c>
      <c r="AG255" s="17"/>
    </row>
    <row r="256" spans="1:33" ht="19.5" customHeight="1" x14ac:dyDescent="0.25">
      <c r="A256" s="122"/>
      <c r="B256" s="128"/>
      <c r="C256" s="127"/>
      <c r="D256" s="97" t="s">
        <v>13</v>
      </c>
      <c r="E256" s="11">
        <f t="shared" ref="E256:AE256" si="134">SUM(E252:E255)</f>
        <v>0</v>
      </c>
      <c r="F256" s="11">
        <f t="shared" si="134"/>
        <v>0</v>
      </c>
      <c r="G256" s="11">
        <f t="shared" si="134"/>
        <v>0</v>
      </c>
      <c r="H256" s="11">
        <f t="shared" si="134"/>
        <v>0</v>
      </c>
      <c r="I256" s="11">
        <f t="shared" si="134"/>
        <v>0</v>
      </c>
      <c r="J256" s="11">
        <f t="shared" si="134"/>
        <v>0</v>
      </c>
      <c r="K256" s="11">
        <f t="shared" si="134"/>
        <v>0</v>
      </c>
      <c r="L256" s="11">
        <f t="shared" si="134"/>
        <v>0</v>
      </c>
      <c r="M256" s="11">
        <f t="shared" si="134"/>
        <v>0</v>
      </c>
      <c r="N256" s="11">
        <f t="shared" si="134"/>
        <v>0</v>
      </c>
      <c r="O256" s="11">
        <f t="shared" si="134"/>
        <v>0</v>
      </c>
      <c r="P256" s="11">
        <f t="shared" si="134"/>
        <v>0</v>
      </c>
      <c r="Q256" s="11">
        <f t="shared" si="134"/>
        <v>0</v>
      </c>
      <c r="R256" s="11">
        <f t="shared" si="134"/>
        <v>0</v>
      </c>
      <c r="S256" s="11">
        <f t="shared" si="134"/>
        <v>0</v>
      </c>
      <c r="T256" s="11">
        <f t="shared" si="134"/>
        <v>0</v>
      </c>
      <c r="U256" s="11">
        <f t="shared" si="134"/>
        <v>0</v>
      </c>
      <c r="V256" s="11">
        <f t="shared" si="134"/>
        <v>0</v>
      </c>
      <c r="W256" s="11">
        <f t="shared" si="134"/>
        <v>3</v>
      </c>
      <c r="X256" s="11">
        <f t="shared" si="134"/>
        <v>1</v>
      </c>
      <c r="Y256" s="11">
        <f t="shared" si="134"/>
        <v>3</v>
      </c>
      <c r="Z256" s="11">
        <f t="shared" si="134"/>
        <v>3</v>
      </c>
      <c r="AA256" s="11">
        <f t="shared" si="134"/>
        <v>4</v>
      </c>
      <c r="AB256" s="11">
        <f t="shared" si="134"/>
        <v>1</v>
      </c>
      <c r="AC256" s="11">
        <f t="shared" si="134"/>
        <v>1</v>
      </c>
      <c r="AD256" s="11">
        <f t="shared" si="134"/>
        <v>5</v>
      </c>
      <c r="AE256" s="11">
        <f t="shared" si="134"/>
        <v>3</v>
      </c>
      <c r="AF256" s="11">
        <f t="shared" ref="AF256" si="135">SUM(AF252:AF255)</f>
        <v>24</v>
      </c>
      <c r="AG256" s="17"/>
    </row>
    <row r="257" spans="1:33" ht="19.5" customHeight="1" x14ac:dyDescent="0.25">
      <c r="A257" s="122"/>
      <c r="B257" s="128"/>
      <c r="C257" s="127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136">SUM(E257:AE257)</f>
        <v>0</v>
      </c>
      <c r="AG257" s="17"/>
    </row>
    <row r="258" spans="1:33" s="3" customFormat="1" ht="19.5" customHeight="1" x14ac:dyDescent="0.25">
      <c r="A258" s="122"/>
      <c r="B258" s="128"/>
      <c r="C258" s="127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136"/>
        <v>0</v>
      </c>
      <c r="AG258" s="17"/>
    </row>
    <row r="259" spans="1:33" s="3" customFormat="1" ht="19.5" customHeight="1" x14ac:dyDescent="0.25">
      <c r="A259" s="122"/>
      <c r="B259" s="128"/>
      <c r="C259" s="127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136"/>
        <v>0</v>
      </c>
      <c r="AG259" s="17"/>
    </row>
    <row r="260" spans="1:33" s="3" customFormat="1" ht="19.5" customHeight="1" x14ac:dyDescent="0.25">
      <c r="A260" s="122"/>
      <c r="B260" s="128"/>
      <c r="C260" s="127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136"/>
        <v>0</v>
      </c>
      <c r="AG260" s="17"/>
    </row>
    <row r="261" spans="1:33" ht="19.5" customHeight="1" x14ac:dyDescent="0.25">
      <c r="A261" s="122"/>
      <c r="B261" s="128"/>
      <c r="C261" s="127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136"/>
        <v>0</v>
      </c>
      <c r="AG261" s="17"/>
    </row>
    <row r="262" spans="1:33" ht="19.5" customHeight="1" x14ac:dyDescent="0.25">
      <c r="A262" s="122"/>
      <c r="B262" s="128"/>
      <c r="C262" s="127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>
        <v>3</v>
      </c>
      <c r="X262" s="9">
        <v>1</v>
      </c>
      <c r="Y262" s="9">
        <v>3</v>
      </c>
      <c r="Z262" s="9">
        <v>3</v>
      </c>
      <c r="AA262" s="9">
        <v>4</v>
      </c>
      <c r="AB262" s="9">
        <v>1</v>
      </c>
      <c r="AC262" s="9">
        <v>1</v>
      </c>
      <c r="AD262" s="9">
        <v>5</v>
      </c>
      <c r="AE262" s="9">
        <v>3</v>
      </c>
      <c r="AF262" s="40">
        <f t="shared" si="136"/>
        <v>24</v>
      </c>
      <c r="AG262" s="17"/>
    </row>
    <row r="263" spans="1:33" ht="19.5" customHeight="1" x14ac:dyDescent="0.25">
      <c r="A263" s="122"/>
      <c r="B263" s="128"/>
      <c r="C263" s="127"/>
      <c r="D263" s="104" t="s">
        <v>14</v>
      </c>
      <c r="E263" s="12">
        <f t="shared" ref="E263:AE263" si="137">SUM(E257:E262)</f>
        <v>0</v>
      </c>
      <c r="F263" s="12">
        <f t="shared" si="137"/>
        <v>0</v>
      </c>
      <c r="G263" s="12">
        <f t="shared" si="137"/>
        <v>0</v>
      </c>
      <c r="H263" s="12">
        <f t="shared" si="137"/>
        <v>0</v>
      </c>
      <c r="I263" s="12">
        <f t="shared" si="137"/>
        <v>0</v>
      </c>
      <c r="J263" s="12">
        <f t="shared" si="137"/>
        <v>0</v>
      </c>
      <c r="K263" s="12">
        <f t="shared" si="137"/>
        <v>0</v>
      </c>
      <c r="L263" s="12">
        <f t="shared" si="137"/>
        <v>0</v>
      </c>
      <c r="M263" s="12">
        <f t="shared" si="137"/>
        <v>0</v>
      </c>
      <c r="N263" s="12">
        <f t="shared" si="137"/>
        <v>0</v>
      </c>
      <c r="O263" s="12">
        <f t="shared" si="137"/>
        <v>0</v>
      </c>
      <c r="P263" s="12">
        <f t="shared" si="137"/>
        <v>0</v>
      </c>
      <c r="Q263" s="12">
        <f t="shared" si="137"/>
        <v>0</v>
      </c>
      <c r="R263" s="12">
        <f t="shared" si="137"/>
        <v>0</v>
      </c>
      <c r="S263" s="12">
        <f t="shared" si="137"/>
        <v>0</v>
      </c>
      <c r="T263" s="12">
        <f t="shared" si="137"/>
        <v>0</v>
      </c>
      <c r="U263" s="12">
        <f t="shared" si="137"/>
        <v>0</v>
      </c>
      <c r="V263" s="12">
        <f t="shared" si="137"/>
        <v>0</v>
      </c>
      <c r="W263" s="12">
        <f t="shared" si="137"/>
        <v>3</v>
      </c>
      <c r="X263" s="12">
        <f t="shared" si="137"/>
        <v>1</v>
      </c>
      <c r="Y263" s="12">
        <f t="shared" si="137"/>
        <v>3</v>
      </c>
      <c r="Z263" s="12">
        <f t="shared" si="137"/>
        <v>3</v>
      </c>
      <c r="AA263" s="12">
        <f t="shared" si="137"/>
        <v>4</v>
      </c>
      <c r="AB263" s="12">
        <f t="shared" si="137"/>
        <v>1</v>
      </c>
      <c r="AC263" s="12">
        <f t="shared" si="137"/>
        <v>1</v>
      </c>
      <c r="AD263" s="12">
        <f t="shared" si="137"/>
        <v>5</v>
      </c>
      <c r="AE263" s="12">
        <f t="shared" si="137"/>
        <v>3</v>
      </c>
      <c r="AF263" s="12">
        <f t="shared" ref="AF263" si="138">SUM(AF257:AF262)</f>
        <v>24</v>
      </c>
      <c r="AG263" s="17"/>
    </row>
    <row r="264" spans="1:33" ht="19.5" customHeight="1" x14ac:dyDescent="0.25">
      <c r="A264" s="122"/>
      <c r="B264" s="128"/>
      <c r="C264" s="127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70" si="139">SUM(E264:AE264)</f>
        <v>0</v>
      </c>
      <c r="AG264" s="17"/>
    </row>
    <row r="265" spans="1:33" ht="19.5" customHeight="1" x14ac:dyDescent="0.25">
      <c r="A265" s="122"/>
      <c r="B265" s="128"/>
      <c r="C265" s="127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139"/>
        <v>0</v>
      </c>
      <c r="AG265" s="17"/>
    </row>
    <row r="266" spans="1:33" ht="19.5" customHeight="1" x14ac:dyDescent="0.25">
      <c r="A266" s="122"/>
      <c r="B266" s="128"/>
      <c r="C266" s="127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139"/>
        <v>0</v>
      </c>
      <c r="AG266" s="17"/>
    </row>
    <row r="267" spans="1:33" ht="29.25" customHeight="1" x14ac:dyDescent="0.25">
      <c r="A267" s="123"/>
      <c r="B267" s="128"/>
      <c r="C267" s="127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139"/>
        <v>0</v>
      </c>
      <c r="AG267" s="17" t="e">
        <f>CONCATENATE(#REF!,$B$248)</f>
        <v>#REF!</v>
      </c>
    </row>
    <row r="268" spans="1:33" s="7" customFormat="1" ht="19.5" customHeight="1" x14ac:dyDescent="0.2">
      <c r="A268" s="121">
        <v>12</v>
      </c>
      <c r="B268" s="128"/>
      <c r="C268" s="127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>
        <v>20</v>
      </c>
      <c r="W268" s="9">
        <v>50</v>
      </c>
      <c r="X268" s="9">
        <v>60</v>
      </c>
      <c r="Y268" s="9">
        <v>77</v>
      </c>
      <c r="Z268" s="9">
        <v>30</v>
      </c>
      <c r="AA268" s="9">
        <v>10</v>
      </c>
      <c r="AB268" s="9">
        <v>50</v>
      </c>
      <c r="AC268" s="9">
        <v>25</v>
      </c>
      <c r="AD268" s="9">
        <v>38</v>
      </c>
      <c r="AE268" s="9">
        <v>33</v>
      </c>
      <c r="AF268" s="40">
        <f t="shared" si="139"/>
        <v>393</v>
      </c>
      <c r="AG268" s="17"/>
    </row>
    <row r="269" spans="1:33" s="7" customFormat="1" ht="19.5" customHeight="1" x14ac:dyDescent="0.2">
      <c r="A269" s="122"/>
      <c r="B269" s="128"/>
      <c r="C269" s="127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>
        <v>12</v>
      </c>
      <c r="W269" s="9">
        <v>58</v>
      </c>
      <c r="X269" s="9">
        <v>55</v>
      </c>
      <c r="Y269" s="9">
        <v>24</v>
      </c>
      <c r="Z269" s="9">
        <v>7</v>
      </c>
      <c r="AA269" s="9">
        <v>8</v>
      </c>
      <c r="AB269" s="9">
        <v>14</v>
      </c>
      <c r="AC269" s="9">
        <v>35</v>
      </c>
      <c r="AD269" s="9">
        <v>30</v>
      </c>
      <c r="AE269" s="9">
        <v>33</v>
      </c>
      <c r="AF269" s="40">
        <f t="shared" si="139"/>
        <v>276</v>
      </c>
      <c r="AG269" s="17"/>
    </row>
    <row r="270" spans="1:33" s="7" customFormat="1" ht="19.5" customHeight="1" x14ac:dyDescent="0.2">
      <c r="A270" s="122"/>
      <c r="B270" s="128"/>
      <c r="C270" s="127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139"/>
        <v>0</v>
      </c>
      <c r="AG270" s="17"/>
    </row>
    <row r="271" spans="1:33" s="7" customFormat="1" ht="19.5" customHeight="1" x14ac:dyDescent="0.25">
      <c r="A271" s="122"/>
      <c r="B271" s="128"/>
      <c r="C271" s="127"/>
      <c r="D271" s="92" t="s">
        <v>39</v>
      </c>
      <c r="E271" s="10">
        <f t="shared" ref="E271:AC271" si="140">SUM(E268:E270)</f>
        <v>0</v>
      </c>
      <c r="F271" s="10">
        <f t="shared" si="140"/>
        <v>0</v>
      </c>
      <c r="G271" s="10">
        <f t="shared" si="140"/>
        <v>0</v>
      </c>
      <c r="H271" s="10">
        <f t="shared" si="140"/>
        <v>0</v>
      </c>
      <c r="I271" s="10">
        <f t="shared" si="140"/>
        <v>0</v>
      </c>
      <c r="J271" s="10">
        <f t="shared" si="140"/>
        <v>0</v>
      </c>
      <c r="K271" s="10">
        <f t="shared" si="140"/>
        <v>0</v>
      </c>
      <c r="L271" s="10">
        <f t="shared" si="140"/>
        <v>0</v>
      </c>
      <c r="M271" s="10">
        <f t="shared" si="140"/>
        <v>0</v>
      </c>
      <c r="N271" s="10">
        <f t="shared" si="140"/>
        <v>0</v>
      </c>
      <c r="O271" s="10">
        <f t="shared" si="140"/>
        <v>0</v>
      </c>
      <c r="P271" s="10">
        <f t="shared" si="140"/>
        <v>0</v>
      </c>
      <c r="Q271" s="10">
        <f t="shared" si="140"/>
        <v>0</v>
      </c>
      <c r="R271" s="10">
        <f t="shared" si="140"/>
        <v>0</v>
      </c>
      <c r="S271" s="10">
        <f t="shared" si="140"/>
        <v>0</v>
      </c>
      <c r="T271" s="10">
        <f t="shared" si="140"/>
        <v>0</v>
      </c>
      <c r="U271" s="10">
        <f t="shared" si="140"/>
        <v>0</v>
      </c>
      <c r="V271" s="10">
        <f t="shared" si="140"/>
        <v>32</v>
      </c>
      <c r="W271" s="10">
        <f t="shared" si="140"/>
        <v>108</v>
      </c>
      <c r="X271" s="10">
        <f t="shared" si="140"/>
        <v>115</v>
      </c>
      <c r="Y271" s="10">
        <f t="shared" si="140"/>
        <v>101</v>
      </c>
      <c r="Z271" s="10">
        <f t="shared" si="140"/>
        <v>37</v>
      </c>
      <c r="AA271" s="10">
        <f t="shared" si="140"/>
        <v>18</v>
      </c>
      <c r="AB271" s="10">
        <f t="shared" si="140"/>
        <v>64</v>
      </c>
      <c r="AC271" s="10">
        <f t="shared" si="140"/>
        <v>60</v>
      </c>
      <c r="AD271" s="10">
        <f t="shared" ref="AD271:AE271" si="141">SUM(AD268:AD270)</f>
        <v>68</v>
      </c>
      <c r="AE271" s="10">
        <f t="shared" si="141"/>
        <v>66</v>
      </c>
      <c r="AF271" s="10">
        <f t="shared" ref="AD271:AF271" si="142">SUM(AF268:AF270)</f>
        <v>669</v>
      </c>
      <c r="AG271" s="17"/>
    </row>
    <row r="272" spans="1:33" ht="19.5" customHeight="1" x14ac:dyDescent="0.25">
      <c r="A272" s="122"/>
      <c r="B272" s="128"/>
      <c r="C272" s="127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2"/>
      <c r="B273" s="128"/>
      <c r="C273" s="127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>
        <v>17</v>
      </c>
      <c r="W273" s="9">
        <v>68</v>
      </c>
      <c r="X273" s="9">
        <v>60</v>
      </c>
      <c r="Y273" s="9">
        <v>56</v>
      </c>
      <c r="Z273" s="9">
        <v>15</v>
      </c>
      <c r="AA273" s="9">
        <v>10</v>
      </c>
      <c r="AB273" s="9">
        <v>40</v>
      </c>
      <c r="AC273" s="9">
        <v>25</v>
      </c>
      <c r="AD273" s="9">
        <v>4</v>
      </c>
      <c r="AE273" s="9"/>
      <c r="AF273" s="40">
        <f>SUM(E273:AE273)</f>
        <v>295</v>
      </c>
      <c r="AG273" s="17"/>
    </row>
    <row r="274" spans="1:33" ht="19.5" customHeight="1" x14ac:dyDescent="0.25">
      <c r="A274" s="122"/>
      <c r="B274" s="128"/>
      <c r="C274" s="127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>
        <v>15</v>
      </c>
      <c r="W274" s="9">
        <v>40</v>
      </c>
      <c r="X274" s="9">
        <v>55</v>
      </c>
      <c r="Y274" s="9">
        <v>45</v>
      </c>
      <c r="Z274" s="9">
        <v>22</v>
      </c>
      <c r="AA274" s="9">
        <v>8</v>
      </c>
      <c r="AB274" s="9">
        <v>24</v>
      </c>
      <c r="AC274" s="9">
        <v>35</v>
      </c>
      <c r="AD274" s="9">
        <v>64</v>
      </c>
      <c r="AE274" s="9">
        <v>66</v>
      </c>
      <c r="AF274" s="40">
        <f>SUM(E274:AE274)</f>
        <v>374</v>
      </c>
      <c r="AG274" s="17"/>
    </row>
    <row r="275" spans="1:33" ht="19.5" customHeight="1" x14ac:dyDescent="0.25">
      <c r="A275" s="122"/>
      <c r="B275" s="128"/>
      <c r="C275" s="127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2"/>
      <c r="B276" s="128"/>
      <c r="C276" s="127"/>
      <c r="D276" s="97" t="s">
        <v>13</v>
      </c>
      <c r="E276" s="11">
        <f t="shared" ref="E276:AE276" si="143">SUM(E272:E275)</f>
        <v>0</v>
      </c>
      <c r="F276" s="11">
        <f t="shared" si="143"/>
        <v>0</v>
      </c>
      <c r="G276" s="11">
        <f t="shared" si="143"/>
        <v>0</v>
      </c>
      <c r="H276" s="11">
        <f t="shared" si="143"/>
        <v>0</v>
      </c>
      <c r="I276" s="11">
        <f t="shared" si="143"/>
        <v>0</v>
      </c>
      <c r="J276" s="11">
        <f t="shared" si="143"/>
        <v>0</v>
      </c>
      <c r="K276" s="11">
        <f t="shared" si="143"/>
        <v>0</v>
      </c>
      <c r="L276" s="11">
        <f t="shared" si="143"/>
        <v>0</v>
      </c>
      <c r="M276" s="11">
        <f t="shared" si="143"/>
        <v>0</v>
      </c>
      <c r="N276" s="11">
        <f t="shared" si="143"/>
        <v>0</v>
      </c>
      <c r="O276" s="11">
        <f t="shared" si="143"/>
        <v>0</v>
      </c>
      <c r="P276" s="11">
        <f t="shared" si="143"/>
        <v>0</v>
      </c>
      <c r="Q276" s="11">
        <f t="shared" si="143"/>
        <v>0</v>
      </c>
      <c r="R276" s="11">
        <f t="shared" si="143"/>
        <v>0</v>
      </c>
      <c r="S276" s="11">
        <f t="shared" si="143"/>
        <v>0</v>
      </c>
      <c r="T276" s="11">
        <f t="shared" si="143"/>
        <v>0</v>
      </c>
      <c r="U276" s="11">
        <f t="shared" si="143"/>
        <v>0</v>
      </c>
      <c r="V276" s="11">
        <f t="shared" si="143"/>
        <v>32</v>
      </c>
      <c r="W276" s="11">
        <f t="shared" si="143"/>
        <v>108</v>
      </c>
      <c r="X276" s="11">
        <f t="shared" si="143"/>
        <v>115</v>
      </c>
      <c r="Y276" s="11">
        <f t="shared" si="143"/>
        <v>101</v>
      </c>
      <c r="Z276" s="11">
        <f t="shared" si="143"/>
        <v>37</v>
      </c>
      <c r="AA276" s="11">
        <f t="shared" si="143"/>
        <v>18</v>
      </c>
      <c r="AB276" s="11">
        <f t="shared" si="143"/>
        <v>64</v>
      </c>
      <c r="AC276" s="11">
        <f t="shared" si="143"/>
        <v>60</v>
      </c>
      <c r="AD276" s="11">
        <f t="shared" si="143"/>
        <v>68</v>
      </c>
      <c r="AE276" s="11">
        <f t="shared" si="143"/>
        <v>66</v>
      </c>
      <c r="AF276" s="11">
        <f t="shared" ref="E276:AF276" si="144">SUM(AF272:AF275)</f>
        <v>669</v>
      </c>
      <c r="AG276" s="17"/>
    </row>
    <row r="277" spans="1:33" ht="19.5" customHeight="1" x14ac:dyDescent="0.25">
      <c r="A277" s="122"/>
      <c r="B277" s="128"/>
      <c r="C277" s="127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145">SUM(E277:AE277)</f>
        <v>0</v>
      </c>
      <c r="AG277" s="17"/>
    </row>
    <row r="278" spans="1:33" s="3" customFormat="1" ht="19.5" customHeight="1" x14ac:dyDescent="0.25">
      <c r="A278" s="122"/>
      <c r="B278" s="128"/>
      <c r="C278" s="127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145"/>
        <v>0</v>
      </c>
      <c r="AG278" s="17"/>
    </row>
    <row r="279" spans="1:33" s="3" customFormat="1" ht="19.5" customHeight="1" x14ac:dyDescent="0.25">
      <c r="A279" s="122"/>
      <c r="B279" s="128"/>
      <c r="C279" s="127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145"/>
        <v>0</v>
      </c>
      <c r="AG279" s="17"/>
    </row>
    <row r="280" spans="1:33" s="3" customFormat="1" ht="19.5" customHeight="1" x14ac:dyDescent="0.25">
      <c r="A280" s="122"/>
      <c r="B280" s="128"/>
      <c r="C280" s="127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145"/>
        <v>0</v>
      </c>
      <c r="AG280" s="17"/>
    </row>
    <row r="281" spans="1:33" ht="19.5" customHeight="1" x14ac:dyDescent="0.25">
      <c r="A281" s="122"/>
      <c r="B281" s="128"/>
      <c r="C281" s="127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>
        <v>6</v>
      </c>
      <c r="Y281" s="9"/>
      <c r="Z281" s="9">
        <v>5</v>
      </c>
      <c r="AA281" s="9"/>
      <c r="AB281" s="9">
        <v>2</v>
      </c>
      <c r="AC281" s="9"/>
      <c r="AD281" s="9">
        <v>8</v>
      </c>
      <c r="AE281" s="9">
        <v>3</v>
      </c>
      <c r="AF281" s="40">
        <f t="shared" si="145"/>
        <v>24</v>
      </c>
      <c r="AG281" s="17"/>
    </row>
    <row r="282" spans="1:33" ht="19.5" customHeight="1" x14ac:dyDescent="0.25">
      <c r="A282" s="122"/>
      <c r="B282" s="128"/>
      <c r="C282" s="127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>
        <v>32</v>
      </c>
      <c r="W282" s="9">
        <v>108</v>
      </c>
      <c r="X282" s="9">
        <v>109</v>
      </c>
      <c r="Y282" s="9">
        <v>101</v>
      </c>
      <c r="Z282" s="9">
        <v>32</v>
      </c>
      <c r="AA282" s="9">
        <v>18</v>
      </c>
      <c r="AB282" s="9">
        <v>62</v>
      </c>
      <c r="AC282" s="9">
        <v>60</v>
      </c>
      <c r="AD282" s="9">
        <v>60</v>
      </c>
      <c r="AE282" s="9">
        <v>63</v>
      </c>
      <c r="AF282" s="40">
        <f t="shared" si="145"/>
        <v>645</v>
      </c>
      <c r="AG282" s="17"/>
    </row>
    <row r="283" spans="1:33" ht="19.5" customHeight="1" x14ac:dyDescent="0.25">
      <c r="A283" s="122"/>
      <c r="B283" s="128"/>
      <c r="C283" s="127"/>
      <c r="D283" s="104" t="s">
        <v>14</v>
      </c>
      <c r="E283" s="12">
        <f t="shared" ref="E283:AE283" si="146">SUM(E277:E282)</f>
        <v>0</v>
      </c>
      <c r="F283" s="12">
        <f t="shared" si="146"/>
        <v>0</v>
      </c>
      <c r="G283" s="12">
        <f t="shared" si="146"/>
        <v>0</v>
      </c>
      <c r="H283" s="12">
        <f t="shared" si="146"/>
        <v>0</v>
      </c>
      <c r="I283" s="12">
        <f t="shared" si="146"/>
        <v>0</v>
      </c>
      <c r="J283" s="12">
        <f t="shared" si="146"/>
        <v>0</v>
      </c>
      <c r="K283" s="12">
        <f t="shared" si="146"/>
        <v>0</v>
      </c>
      <c r="L283" s="12">
        <f t="shared" si="146"/>
        <v>0</v>
      </c>
      <c r="M283" s="12">
        <f t="shared" si="146"/>
        <v>0</v>
      </c>
      <c r="N283" s="12">
        <f t="shared" si="146"/>
        <v>0</v>
      </c>
      <c r="O283" s="12">
        <f t="shared" si="146"/>
        <v>0</v>
      </c>
      <c r="P283" s="12">
        <f t="shared" si="146"/>
        <v>0</v>
      </c>
      <c r="Q283" s="12">
        <f t="shared" si="146"/>
        <v>0</v>
      </c>
      <c r="R283" s="12">
        <f t="shared" si="146"/>
        <v>0</v>
      </c>
      <c r="S283" s="12">
        <f t="shared" si="146"/>
        <v>0</v>
      </c>
      <c r="T283" s="12">
        <f t="shared" si="146"/>
        <v>0</v>
      </c>
      <c r="U283" s="12">
        <f t="shared" si="146"/>
        <v>0</v>
      </c>
      <c r="V283" s="12">
        <f t="shared" si="146"/>
        <v>32</v>
      </c>
      <c r="W283" s="12">
        <f t="shared" si="146"/>
        <v>108</v>
      </c>
      <c r="X283" s="12">
        <f t="shared" si="146"/>
        <v>115</v>
      </c>
      <c r="Y283" s="12">
        <f t="shared" si="146"/>
        <v>101</v>
      </c>
      <c r="Z283" s="12">
        <f t="shared" si="146"/>
        <v>37</v>
      </c>
      <c r="AA283" s="12">
        <f t="shared" si="146"/>
        <v>18</v>
      </c>
      <c r="AB283" s="12">
        <f t="shared" si="146"/>
        <v>64</v>
      </c>
      <c r="AC283" s="12">
        <f t="shared" si="146"/>
        <v>60</v>
      </c>
      <c r="AD283" s="12">
        <f t="shared" si="146"/>
        <v>68</v>
      </c>
      <c r="AE283" s="12">
        <f t="shared" si="146"/>
        <v>66</v>
      </c>
      <c r="AF283" s="12">
        <f t="shared" ref="E283:AF283" si="147">SUM(AF277:AF282)</f>
        <v>669</v>
      </c>
      <c r="AG283" s="17"/>
    </row>
    <row r="284" spans="1:33" ht="19.5" customHeight="1" x14ac:dyDescent="0.25">
      <c r="A284" s="122"/>
      <c r="B284" s="128"/>
      <c r="C284" s="127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148">SUM(E284:AE284)</f>
        <v>0</v>
      </c>
      <c r="AG284" s="17"/>
    </row>
    <row r="285" spans="1:33" ht="19.5" customHeight="1" x14ac:dyDescent="0.25">
      <c r="A285" s="122"/>
      <c r="B285" s="128"/>
      <c r="C285" s="127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148"/>
        <v>0</v>
      </c>
      <c r="AG285" s="17"/>
    </row>
    <row r="286" spans="1:33" ht="19.5" customHeight="1" x14ac:dyDescent="0.25">
      <c r="A286" s="122"/>
      <c r="B286" s="128"/>
      <c r="C286" s="127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148"/>
        <v>0</v>
      </c>
      <c r="AG286" s="17"/>
    </row>
    <row r="287" spans="1:33" ht="29.25" customHeight="1" x14ac:dyDescent="0.25">
      <c r="A287" s="123"/>
      <c r="B287" s="128"/>
      <c r="C287" s="127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148"/>
        <v>0</v>
      </c>
      <c r="AG287" s="17" t="e">
        <f>CONCATENATE(#REF!,$B$248)</f>
        <v>#REF!</v>
      </c>
    </row>
    <row r="288" spans="1:33" ht="19.5" customHeight="1" x14ac:dyDescent="0.25">
      <c r="A288" s="124" t="s">
        <v>12</v>
      </c>
      <c r="B288" s="124"/>
      <c r="C288" s="125"/>
      <c r="D288" s="91" t="s">
        <v>36</v>
      </c>
      <c r="E288" s="13">
        <f>SUMIF($D$8:$D$287,$D288,E$8:E$287)</f>
        <v>8</v>
      </c>
      <c r="F288" s="13">
        <f t="shared" ref="F288:AE290" si="149">SUMIF($D$8:$D$287,$D288,F$8:F$287)</f>
        <v>0</v>
      </c>
      <c r="G288" s="13">
        <f t="shared" si="149"/>
        <v>0</v>
      </c>
      <c r="H288" s="13">
        <f t="shared" si="149"/>
        <v>0</v>
      </c>
      <c r="I288" s="13">
        <f t="shared" si="149"/>
        <v>0</v>
      </c>
      <c r="J288" s="13">
        <f t="shared" si="149"/>
        <v>0</v>
      </c>
      <c r="K288" s="13">
        <f t="shared" si="149"/>
        <v>0</v>
      </c>
      <c r="L288" s="13">
        <f t="shared" si="149"/>
        <v>0</v>
      </c>
      <c r="M288" s="13">
        <f t="shared" si="149"/>
        <v>0</v>
      </c>
      <c r="N288" s="13">
        <f t="shared" si="149"/>
        <v>0</v>
      </c>
      <c r="O288" s="13">
        <f t="shared" si="149"/>
        <v>22</v>
      </c>
      <c r="P288" s="13">
        <f t="shared" si="149"/>
        <v>0</v>
      </c>
      <c r="Q288" s="13">
        <f t="shared" si="149"/>
        <v>0</v>
      </c>
      <c r="R288" s="13">
        <f t="shared" si="149"/>
        <v>0</v>
      </c>
      <c r="S288" s="13">
        <f t="shared" si="149"/>
        <v>0</v>
      </c>
      <c r="T288" s="13">
        <f t="shared" si="149"/>
        <v>0</v>
      </c>
      <c r="U288" s="13">
        <f t="shared" si="149"/>
        <v>1</v>
      </c>
      <c r="V288" s="13">
        <f t="shared" si="149"/>
        <v>83</v>
      </c>
      <c r="W288" s="13">
        <f t="shared" si="149"/>
        <v>99</v>
      </c>
      <c r="X288" s="13">
        <f t="shared" si="149"/>
        <v>119</v>
      </c>
      <c r="Y288" s="13">
        <f t="shared" si="149"/>
        <v>119</v>
      </c>
      <c r="Z288" s="13">
        <f t="shared" si="149"/>
        <v>81</v>
      </c>
      <c r="AA288" s="13">
        <f t="shared" si="149"/>
        <v>57</v>
      </c>
      <c r="AB288" s="13">
        <f t="shared" si="149"/>
        <v>121</v>
      </c>
      <c r="AC288" s="13">
        <f t="shared" si="149"/>
        <v>74</v>
      </c>
      <c r="AD288" s="13">
        <f t="shared" si="149"/>
        <v>122</v>
      </c>
      <c r="AE288" s="13">
        <f t="shared" si="149"/>
        <v>102</v>
      </c>
      <c r="AF288" s="40">
        <f t="shared" ref="AF288:AF290" si="150">SUM(E288:AE288)</f>
        <v>1008</v>
      </c>
    </row>
    <row r="289" spans="1:33" ht="19.5" customHeight="1" x14ac:dyDescent="0.25">
      <c r="A289" s="124"/>
      <c r="B289" s="124"/>
      <c r="C289" s="125"/>
      <c r="D289" s="91" t="s">
        <v>37</v>
      </c>
      <c r="E289" s="13">
        <f t="shared" ref="E289:T290" si="151">SUMIF($D$8:$D$287,$D289,E$8:E$287)</f>
        <v>6</v>
      </c>
      <c r="F289" s="13">
        <f t="shared" si="151"/>
        <v>0</v>
      </c>
      <c r="G289" s="13">
        <f t="shared" si="151"/>
        <v>0</v>
      </c>
      <c r="H289" s="13">
        <f t="shared" si="151"/>
        <v>0</v>
      </c>
      <c r="I289" s="13">
        <f t="shared" si="151"/>
        <v>0</v>
      </c>
      <c r="J289" s="13">
        <f t="shared" si="151"/>
        <v>0</v>
      </c>
      <c r="K289" s="13">
        <f t="shared" si="151"/>
        <v>0</v>
      </c>
      <c r="L289" s="13">
        <f t="shared" si="151"/>
        <v>0</v>
      </c>
      <c r="M289" s="13">
        <f t="shared" si="151"/>
        <v>0</v>
      </c>
      <c r="N289" s="13">
        <f t="shared" si="151"/>
        <v>0</v>
      </c>
      <c r="O289" s="13">
        <f t="shared" si="151"/>
        <v>11</v>
      </c>
      <c r="P289" s="13">
        <f t="shared" si="151"/>
        <v>0</v>
      </c>
      <c r="Q289" s="13">
        <f t="shared" si="151"/>
        <v>0</v>
      </c>
      <c r="R289" s="13">
        <f t="shared" si="151"/>
        <v>0</v>
      </c>
      <c r="S289" s="13">
        <f t="shared" si="151"/>
        <v>0</v>
      </c>
      <c r="T289" s="13">
        <f t="shared" si="151"/>
        <v>0</v>
      </c>
      <c r="U289" s="13">
        <f t="shared" si="149"/>
        <v>0</v>
      </c>
      <c r="V289" s="13">
        <f t="shared" si="149"/>
        <v>79</v>
      </c>
      <c r="W289" s="13">
        <f t="shared" si="149"/>
        <v>99</v>
      </c>
      <c r="X289" s="13">
        <f t="shared" si="149"/>
        <v>97</v>
      </c>
      <c r="Y289" s="13">
        <f t="shared" si="149"/>
        <v>62</v>
      </c>
      <c r="Z289" s="13">
        <f t="shared" si="149"/>
        <v>55</v>
      </c>
      <c r="AA289" s="13">
        <f t="shared" si="149"/>
        <v>66</v>
      </c>
      <c r="AB289" s="13">
        <f t="shared" si="149"/>
        <v>54</v>
      </c>
      <c r="AC289" s="13">
        <f t="shared" si="149"/>
        <v>86</v>
      </c>
      <c r="AD289" s="13">
        <f t="shared" si="149"/>
        <v>86</v>
      </c>
      <c r="AE289" s="13">
        <f t="shared" si="149"/>
        <v>92</v>
      </c>
      <c r="AF289" s="40">
        <f t="shared" si="150"/>
        <v>793</v>
      </c>
    </row>
    <row r="290" spans="1:33" ht="19.5" customHeight="1" x14ac:dyDescent="0.25">
      <c r="A290" s="124"/>
      <c r="B290" s="124"/>
      <c r="C290" s="125"/>
      <c r="D290" s="91" t="s">
        <v>38</v>
      </c>
      <c r="E290" s="13">
        <f t="shared" si="151"/>
        <v>0</v>
      </c>
      <c r="F290" s="13">
        <f t="shared" si="149"/>
        <v>0</v>
      </c>
      <c r="G290" s="13">
        <f t="shared" si="149"/>
        <v>0</v>
      </c>
      <c r="H290" s="13">
        <f t="shared" si="149"/>
        <v>0</v>
      </c>
      <c r="I290" s="13">
        <f t="shared" si="149"/>
        <v>0</v>
      </c>
      <c r="J290" s="13">
        <f t="shared" si="149"/>
        <v>0</v>
      </c>
      <c r="K290" s="13">
        <f t="shared" si="149"/>
        <v>0</v>
      </c>
      <c r="L290" s="13">
        <f t="shared" si="149"/>
        <v>0</v>
      </c>
      <c r="M290" s="13">
        <f t="shared" si="149"/>
        <v>0</v>
      </c>
      <c r="N290" s="13">
        <f t="shared" si="149"/>
        <v>0</v>
      </c>
      <c r="O290" s="13">
        <f t="shared" si="149"/>
        <v>0</v>
      </c>
      <c r="P290" s="13">
        <f t="shared" si="149"/>
        <v>0</v>
      </c>
      <c r="Q290" s="13">
        <f t="shared" si="149"/>
        <v>0</v>
      </c>
      <c r="R290" s="13">
        <f t="shared" si="149"/>
        <v>0</v>
      </c>
      <c r="S290" s="13">
        <f t="shared" si="149"/>
        <v>0</v>
      </c>
      <c r="T290" s="13">
        <f t="shared" si="149"/>
        <v>0</v>
      </c>
      <c r="U290" s="13">
        <f t="shared" si="149"/>
        <v>0</v>
      </c>
      <c r="V290" s="13">
        <f t="shared" si="149"/>
        <v>0</v>
      </c>
      <c r="W290" s="13">
        <f t="shared" si="149"/>
        <v>0</v>
      </c>
      <c r="X290" s="13">
        <f t="shared" si="149"/>
        <v>0</v>
      </c>
      <c r="Y290" s="13">
        <f t="shared" si="149"/>
        <v>0</v>
      </c>
      <c r="Z290" s="13">
        <f t="shared" si="149"/>
        <v>0</v>
      </c>
      <c r="AA290" s="13">
        <f t="shared" si="149"/>
        <v>2</v>
      </c>
      <c r="AB290" s="13">
        <f t="shared" si="149"/>
        <v>0</v>
      </c>
      <c r="AC290" s="13">
        <f t="shared" si="149"/>
        <v>0</v>
      </c>
      <c r="AD290" s="13">
        <f t="shared" si="149"/>
        <v>0</v>
      </c>
      <c r="AE290" s="13">
        <f t="shared" si="149"/>
        <v>1</v>
      </c>
      <c r="AF290" s="40">
        <f t="shared" si="150"/>
        <v>3</v>
      </c>
    </row>
    <row r="291" spans="1:33" ht="19.5" customHeight="1" x14ac:dyDescent="0.25">
      <c r="A291" s="124"/>
      <c r="B291" s="124"/>
      <c r="C291" s="125"/>
      <c r="D291" s="92" t="s">
        <v>39</v>
      </c>
      <c r="E291" s="10">
        <f t="shared" ref="E291:V291" si="152">SUM(E288:E290)</f>
        <v>14</v>
      </c>
      <c r="F291" s="10">
        <f t="shared" si="152"/>
        <v>0</v>
      </c>
      <c r="G291" s="10">
        <f t="shared" si="152"/>
        <v>0</v>
      </c>
      <c r="H291" s="10">
        <f t="shared" si="152"/>
        <v>0</v>
      </c>
      <c r="I291" s="10">
        <f t="shared" si="152"/>
        <v>0</v>
      </c>
      <c r="J291" s="10">
        <f t="shared" si="152"/>
        <v>0</v>
      </c>
      <c r="K291" s="10">
        <f t="shared" si="152"/>
        <v>0</v>
      </c>
      <c r="L291" s="10">
        <f t="shared" si="152"/>
        <v>0</v>
      </c>
      <c r="M291" s="10">
        <f t="shared" si="152"/>
        <v>0</v>
      </c>
      <c r="N291" s="10">
        <f t="shared" si="152"/>
        <v>0</v>
      </c>
      <c r="O291" s="10">
        <f t="shared" si="152"/>
        <v>33</v>
      </c>
      <c r="P291" s="10">
        <f t="shared" si="152"/>
        <v>0</v>
      </c>
      <c r="Q291" s="10">
        <f t="shared" si="152"/>
        <v>0</v>
      </c>
      <c r="R291" s="10">
        <f t="shared" si="152"/>
        <v>0</v>
      </c>
      <c r="S291" s="10">
        <f t="shared" si="152"/>
        <v>0</v>
      </c>
      <c r="T291" s="10">
        <f t="shared" si="152"/>
        <v>0</v>
      </c>
      <c r="U291" s="10">
        <f>SUM(U288:U290)</f>
        <v>1</v>
      </c>
      <c r="V291" s="10">
        <f t="shared" si="152"/>
        <v>162</v>
      </c>
      <c r="W291" s="10">
        <f t="shared" ref="W291:AD291" si="153">SUM(W288:W290)</f>
        <v>198</v>
      </c>
      <c r="X291" s="10">
        <f t="shared" si="153"/>
        <v>216</v>
      </c>
      <c r="Y291" s="10">
        <f t="shared" si="153"/>
        <v>181</v>
      </c>
      <c r="Z291" s="10">
        <f t="shared" si="153"/>
        <v>136</v>
      </c>
      <c r="AA291" s="10">
        <f t="shared" si="153"/>
        <v>125</v>
      </c>
      <c r="AB291" s="10">
        <f t="shared" si="153"/>
        <v>175</v>
      </c>
      <c r="AC291" s="10">
        <f t="shared" si="153"/>
        <v>160</v>
      </c>
      <c r="AD291" s="10">
        <f t="shared" si="153"/>
        <v>208</v>
      </c>
      <c r="AE291" s="10">
        <f>SUM(AE288:AE290)</f>
        <v>195</v>
      </c>
      <c r="AF291" s="10">
        <f>SUM(AF288:AF290)</f>
        <v>1804</v>
      </c>
    </row>
    <row r="292" spans="1:33" ht="19.5" customHeight="1" x14ac:dyDescent="0.25">
      <c r="A292" s="124"/>
      <c r="B292" s="124"/>
      <c r="C292" s="125"/>
      <c r="D292" s="107" t="s">
        <v>3</v>
      </c>
      <c r="E292" s="13">
        <f>SUMIF($D$8:$D$287,$D292,E$8:E$287)</f>
        <v>11</v>
      </c>
      <c r="F292" s="13">
        <f t="shared" ref="F292:AE295" si="154">SUMIF($D$8:$D$287,$D292,F$8:F$287)</f>
        <v>0</v>
      </c>
      <c r="G292" s="13">
        <f t="shared" si="154"/>
        <v>0</v>
      </c>
      <c r="H292" s="13">
        <f t="shared" si="154"/>
        <v>0</v>
      </c>
      <c r="I292" s="13">
        <f t="shared" si="154"/>
        <v>0</v>
      </c>
      <c r="J292" s="13">
        <f t="shared" si="154"/>
        <v>0</v>
      </c>
      <c r="K292" s="13">
        <f t="shared" si="154"/>
        <v>0</v>
      </c>
      <c r="L292" s="13">
        <f t="shared" si="154"/>
        <v>0</v>
      </c>
      <c r="M292" s="13">
        <f t="shared" si="154"/>
        <v>0</v>
      </c>
      <c r="N292" s="13">
        <f t="shared" si="154"/>
        <v>0</v>
      </c>
      <c r="O292" s="13">
        <f t="shared" si="154"/>
        <v>25</v>
      </c>
      <c r="P292" s="13">
        <f t="shared" si="154"/>
        <v>0</v>
      </c>
      <c r="Q292" s="13">
        <f t="shared" si="154"/>
        <v>0</v>
      </c>
      <c r="R292" s="13">
        <f t="shared" si="154"/>
        <v>0</v>
      </c>
      <c r="S292" s="13">
        <f t="shared" si="154"/>
        <v>0</v>
      </c>
      <c r="T292" s="13">
        <f t="shared" si="154"/>
        <v>0</v>
      </c>
      <c r="U292" s="13">
        <f t="shared" si="154"/>
        <v>0</v>
      </c>
      <c r="V292" s="13">
        <f t="shared" si="154"/>
        <v>89</v>
      </c>
      <c r="W292" s="13">
        <f t="shared" si="154"/>
        <v>61</v>
      </c>
      <c r="X292" s="13">
        <f t="shared" si="154"/>
        <v>76</v>
      </c>
      <c r="Y292" s="13">
        <f t="shared" si="154"/>
        <v>57</v>
      </c>
      <c r="Z292" s="13">
        <f t="shared" si="154"/>
        <v>71</v>
      </c>
      <c r="AA292" s="13">
        <f t="shared" si="154"/>
        <v>71</v>
      </c>
      <c r="AB292" s="13">
        <f t="shared" si="154"/>
        <v>87</v>
      </c>
      <c r="AC292" s="13">
        <f t="shared" si="154"/>
        <v>69</v>
      </c>
      <c r="AD292" s="13">
        <f t="shared" si="154"/>
        <v>95</v>
      </c>
      <c r="AE292" s="13">
        <f t="shared" si="154"/>
        <v>104</v>
      </c>
      <c r="AF292" s="40">
        <f>SUM(E292:AE292)</f>
        <v>816</v>
      </c>
      <c r="AG292" s="56"/>
    </row>
    <row r="293" spans="1:33" ht="19.5" customHeight="1" x14ac:dyDescent="0.25">
      <c r="A293" s="124"/>
      <c r="B293" s="124"/>
      <c r="C293" s="125"/>
      <c r="D293" s="108" t="s">
        <v>4</v>
      </c>
      <c r="E293" s="13">
        <f t="shared" ref="E293:T295" si="155">SUMIF($D$8:$D$287,$D293,E$8:E$287)</f>
        <v>2</v>
      </c>
      <c r="F293" s="13">
        <f t="shared" si="155"/>
        <v>0</v>
      </c>
      <c r="G293" s="13">
        <f t="shared" si="155"/>
        <v>0</v>
      </c>
      <c r="H293" s="13">
        <f t="shared" si="155"/>
        <v>0</v>
      </c>
      <c r="I293" s="13">
        <f t="shared" si="155"/>
        <v>0</v>
      </c>
      <c r="J293" s="13">
        <f t="shared" si="155"/>
        <v>0</v>
      </c>
      <c r="K293" s="13">
        <f t="shared" si="155"/>
        <v>0</v>
      </c>
      <c r="L293" s="13">
        <f t="shared" si="155"/>
        <v>0</v>
      </c>
      <c r="M293" s="13">
        <f t="shared" si="155"/>
        <v>0</v>
      </c>
      <c r="N293" s="13">
        <f t="shared" si="155"/>
        <v>0</v>
      </c>
      <c r="O293" s="13">
        <f t="shared" si="155"/>
        <v>2</v>
      </c>
      <c r="P293" s="13">
        <f t="shared" si="155"/>
        <v>0</v>
      </c>
      <c r="Q293" s="13">
        <f t="shared" si="155"/>
        <v>0</v>
      </c>
      <c r="R293" s="13">
        <f t="shared" si="155"/>
        <v>0</v>
      </c>
      <c r="S293" s="13">
        <f t="shared" si="155"/>
        <v>0</v>
      </c>
      <c r="T293" s="13">
        <f t="shared" si="155"/>
        <v>0</v>
      </c>
      <c r="U293" s="13">
        <f t="shared" si="154"/>
        <v>0</v>
      </c>
      <c r="V293" s="13">
        <f t="shared" si="154"/>
        <v>56</v>
      </c>
      <c r="W293" s="13">
        <f t="shared" si="154"/>
        <v>91</v>
      </c>
      <c r="X293" s="13">
        <f t="shared" si="154"/>
        <v>78</v>
      </c>
      <c r="Y293" s="13">
        <f t="shared" si="154"/>
        <v>70</v>
      </c>
      <c r="Z293" s="13">
        <f t="shared" si="154"/>
        <v>36</v>
      </c>
      <c r="AA293" s="13">
        <f t="shared" si="154"/>
        <v>35</v>
      </c>
      <c r="AB293" s="13">
        <f t="shared" si="154"/>
        <v>56</v>
      </c>
      <c r="AC293" s="13">
        <f t="shared" si="154"/>
        <v>45</v>
      </c>
      <c r="AD293" s="13">
        <f t="shared" si="154"/>
        <v>30</v>
      </c>
      <c r="AE293" s="13">
        <f t="shared" si="154"/>
        <v>20</v>
      </c>
      <c r="AF293" s="40">
        <f t="shared" ref="AF293:AF295" si="156">SUM(E293:AE293)</f>
        <v>521</v>
      </c>
      <c r="AG293" s="56"/>
    </row>
    <row r="294" spans="1:33" ht="19.5" customHeight="1" x14ac:dyDescent="0.25">
      <c r="A294" s="124"/>
      <c r="B294" s="124"/>
      <c r="C294" s="125"/>
      <c r="D294" s="109" t="s">
        <v>5</v>
      </c>
      <c r="E294" s="13">
        <f t="shared" si="155"/>
        <v>0</v>
      </c>
      <c r="F294" s="13">
        <f t="shared" si="154"/>
        <v>0</v>
      </c>
      <c r="G294" s="13">
        <f t="shared" si="154"/>
        <v>0</v>
      </c>
      <c r="H294" s="13">
        <f t="shared" si="154"/>
        <v>0</v>
      </c>
      <c r="I294" s="13">
        <f t="shared" si="154"/>
        <v>0</v>
      </c>
      <c r="J294" s="13">
        <f t="shared" si="154"/>
        <v>0</v>
      </c>
      <c r="K294" s="13">
        <f t="shared" si="154"/>
        <v>0</v>
      </c>
      <c r="L294" s="13">
        <f t="shared" si="154"/>
        <v>0</v>
      </c>
      <c r="M294" s="13">
        <f t="shared" si="154"/>
        <v>0</v>
      </c>
      <c r="N294" s="13">
        <f t="shared" si="154"/>
        <v>0</v>
      </c>
      <c r="O294" s="13">
        <f t="shared" si="154"/>
        <v>0</v>
      </c>
      <c r="P294" s="13">
        <f t="shared" si="154"/>
        <v>0</v>
      </c>
      <c r="Q294" s="13">
        <f t="shared" si="154"/>
        <v>0</v>
      </c>
      <c r="R294" s="13">
        <f t="shared" si="154"/>
        <v>0</v>
      </c>
      <c r="S294" s="13">
        <f t="shared" si="154"/>
        <v>0</v>
      </c>
      <c r="T294" s="13">
        <f t="shared" si="154"/>
        <v>0</v>
      </c>
      <c r="U294" s="13">
        <f t="shared" si="154"/>
        <v>0</v>
      </c>
      <c r="V294" s="13">
        <f t="shared" si="154"/>
        <v>17</v>
      </c>
      <c r="W294" s="13">
        <f t="shared" si="154"/>
        <v>42</v>
      </c>
      <c r="X294" s="13">
        <f t="shared" si="154"/>
        <v>59</v>
      </c>
      <c r="Y294" s="13">
        <f t="shared" si="154"/>
        <v>49</v>
      </c>
      <c r="Z294" s="13">
        <f t="shared" si="154"/>
        <v>24</v>
      </c>
      <c r="AA294" s="13">
        <f t="shared" si="154"/>
        <v>11</v>
      </c>
      <c r="AB294" s="13">
        <f t="shared" si="154"/>
        <v>26</v>
      </c>
      <c r="AC294" s="13">
        <f t="shared" si="154"/>
        <v>35</v>
      </c>
      <c r="AD294" s="13">
        <f t="shared" si="154"/>
        <v>66</v>
      </c>
      <c r="AE294" s="13">
        <f t="shared" si="154"/>
        <v>67</v>
      </c>
      <c r="AF294" s="40">
        <f t="shared" si="156"/>
        <v>396</v>
      </c>
      <c r="AG294" s="56"/>
    </row>
    <row r="295" spans="1:33" ht="19.5" customHeight="1" x14ac:dyDescent="0.25">
      <c r="A295" s="124"/>
      <c r="B295" s="124"/>
      <c r="C295" s="125"/>
      <c r="D295" s="110" t="s">
        <v>6</v>
      </c>
      <c r="E295" s="13">
        <f t="shared" si="155"/>
        <v>1</v>
      </c>
      <c r="F295" s="13">
        <f t="shared" si="154"/>
        <v>0</v>
      </c>
      <c r="G295" s="13">
        <f t="shared" si="154"/>
        <v>0</v>
      </c>
      <c r="H295" s="13">
        <f t="shared" si="154"/>
        <v>0</v>
      </c>
      <c r="I295" s="13">
        <f t="shared" si="154"/>
        <v>0</v>
      </c>
      <c r="J295" s="13">
        <f t="shared" si="154"/>
        <v>0</v>
      </c>
      <c r="K295" s="13">
        <f t="shared" si="154"/>
        <v>0</v>
      </c>
      <c r="L295" s="13">
        <f t="shared" si="154"/>
        <v>0</v>
      </c>
      <c r="M295" s="13">
        <f t="shared" si="154"/>
        <v>0</v>
      </c>
      <c r="N295" s="13">
        <f t="shared" si="154"/>
        <v>0</v>
      </c>
      <c r="O295" s="13">
        <f t="shared" si="154"/>
        <v>6</v>
      </c>
      <c r="P295" s="13">
        <f t="shared" si="154"/>
        <v>0</v>
      </c>
      <c r="Q295" s="13">
        <f t="shared" si="154"/>
        <v>0</v>
      </c>
      <c r="R295" s="13">
        <f t="shared" si="154"/>
        <v>0</v>
      </c>
      <c r="S295" s="13">
        <f t="shared" si="154"/>
        <v>0</v>
      </c>
      <c r="T295" s="13">
        <f t="shared" si="154"/>
        <v>0</v>
      </c>
      <c r="U295" s="13">
        <f t="shared" si="154"/>
        <v>1</v>
      </c>
      <c r="V295" s="13">
        <f t="shared" si="154"/>
        <v>0</v>
      </c>
      <c r="W295" s="13">
        <f t="shared" si="154"/>
        <v>4</v>
      </c>
      <c r="X295" s="13">
        <f t="shared" si="154"/>
        <v>3</v>
      </c>
      <c r="Y295" s="13">
        <f t="shared" si="154"/>
        <v>5</v>
      </c>
      <c r="Z295" s="13">
        <f t="shared" si="154"/>
        <v>5</v>
      </c>
      <c r="AA295" s="13">
        <f t="shared" si="154"/>
        <v>8</v>
      </c>
      <c r="AB295" s="13">
        <f t="shared" si="154"/>
        <v>6</v>
      </c>
      <c r="AC295" s="13">
        <f t="shared" si="154"/>
        <v>11</v>
      </c>
      <c r="AD295" s="13">
        <f t="shared" si="154"/>
        <v>17</v>
      </c>
      <c r="AE295" s="13">
        <f t="shared" si="154"/>
        <v>4</v>
      </c>
      <c r="AF295" s="40">
        <f t="shared" si="156"/>
        <v>71</v>
      </c>
      <c r="AG295" s="56"/>
    </row>
    <row r="296" spans="1:33" ht="19.5" customHeight="1" x14ac:dyDescent="0.25">
      <c r="A296" s="124"/>
      <c r="B296" s="124"/>
      <c r="C296" s="125"/>
      <c r="D296" s="97" t="s">
        <v>13</v>
      </c>
      <c r="E296" s="11">
        <f t="shared" ref="E296:V296" si="157">SUM(E292:E295)</f>
        <v>14</v>
      </c>
      <c r="F296" s="11">
        <f t="shared" si="157"/>
        <v>0</v>
      </c>
      <c r="G296" s="11">
        <f t="shared" si="157"/>
        <v>0</v>
      </c>
      <c r="H296" s="11">
        <f t="shared" si="157"/>
        <v>0</v>
      </c>
      <c r="I296" s="11">
        <f t="shared" si="157"/>
        <v>0</v>
      </c>
      <c r="J296" s="11">
        <f t="shared" si="157"/>
        <v>0</v>
      </c>
      <c r="K296" s="11">
        <f t="shared" si="157"/>
        <v>0</v>
      </c>
      <c r="L296" s="11">
        <f t="shared" si="157"/>
        <v>0</v>
      </c>
      <c r="M296" s="11">
        <f t="shared" si="157"/>
        <v>0</v>
      </c>
      <c r="N296" s="11">
        <f t="shared" si="157"/>
        <v>0</v>
      </c>
      <c r="O296" s="11">
        <f t="shared" si="157"/>
        <v>33</v>
      </c>
      <c r="P296" s="11">
        <f t="shared" si="157"/>
        <v>0</v>
      </c>
      <c r="Q296" s="11">
        <f t="shared" si="157"/>
        <v>0</v>
      </c>
      <c r="R296" s="11">
        <f t="shared" si="157"/>
        <v>0</v>
      </c>
      <c r="S296" s="11">
        <f t="shared" si="157"/>
        <v>0</v>
      </c>
      <c r="T296" s="11">
        <f t="shared" si="157"/>
        <v>0</v>
      </c>
      <c r="U296" s="11">
        <f t="shared" si="157"/>
        <v>1</v>
      </c>
      <c r="V296" s="11">
        <f t="shared" si="157"/>
        <v>162</v>
      </c>
      <c r="W296" s="11">
        <f t="shared" ref="W296:AF296" si="158">SUM(W292:W295)</f>
        <v>198</v>
      </c>
      <c r="X296" s="11">
        <f t="shared" si="158"/>
        <v>216</v>
      </c>
      <c r="Y296" s="11">
        <f t="shared" si="158"/>
        <v>181</v>
      </c>
      <c r="Z296" s="11">
        <f t="shared" si="158"/>
        <v>136</v>
      </c>
      <c r="AA296" s="11">
        <f t="shared" si="158"/>
        <v>125</v>
      </c>
      <c r="AB296" s="11">
        <f t="shared" si="158"/>
        <v>175</v>
      </c>
      <c r="AC296" s="11">
        <f t="shared" si="158"/>
        <v>160</v>
      </c>
      <c r="AD296" s="11">
        <f t="shared" si="158"/>
        <v>208</v>
      </c>
      <c r="AE296" s="11">
        <f>SUM(AE292:AE295)</f>
        <v>195</v>
      </c>
      <c r="AF296" s="11">
        <f t="shared" si="158"/>
        <v>1804</v>
      </c>
      <c r="AG296" s="56"/>
    </row>
    <row r="297" spans="1:33" ht="19.5" customHeight="1" x14ac:dyDescent="0.25">
      <c r="A297" s="124"/>
      <c r="B297" s="124"/>
      <c r="C297" s="125"/>
      <c r="D297" s="111" t="s">
        <v>7</v>
      </c>
      <c r="E297" s="13">
        <f>SUMIF($D$8:$D$287,$D297,E$8:E$287)</f>
        <v>0</v>
      </c>
      <c r="F297" s="13">
        <f t="shared" ref="F297:AE302" si="159">SUMIF($D$8:$D$287,$D297,F$8:F$287)</f>
        <v>0</v>
      </c>
      <c r="G297" s="13">
        <f t="shared" si="159"/>
        <v>0</v>
      </c>
      <c r="H297" s="13">
        <f t="shared" si="159"/>
        <v>0</v>
      </c>
      <c r="I297" s="13">
        <f t="shared" si="159"/>
        <v>0</v>
      </c>
      <c r="J297" s="13">
        <f t="shared" si="159"/>
        <v>0</v>
      </c>
      <c r="K297" s="13">
        <f t="shared" si="159"/>
        <v>0</v>
      </c>
      <c r="L297" s="13">
        <f t="shared" si="159"/>
        <v>0</v>
      </c>
      <c r="M297" s="13">
        <f t="shared" si="159"/>
        <v>0</v>
      </c>
      <c r="N297" s="13">
        <f t="shared" si="159"/>
        <v>0</v>
      </c>
      <c r="O297" s="13">
        <f t="shared" si="159"/>
        <v>0</v>
      </c>
      <c r="P297" s="13">
        <f t="shared" si="159"/>
        <v>0</v>
      </c>
      <c r="Q297" s="13">
        <f t="shared" si="159"/>
        <v>0</v>
      </c>
      <c r="R297" s="13">
        <f t="shared" si="159"/>
        <v>0</v>
      </c>
      <c r="S297" s="13">
        <f t="shared" si="159"/>
        <v>0</v>
      </c>
      <c r="T297" s="13">
        <f t="shared" si="159"/>
        <v>0</v>
      </c>
      <c r="U297" s="13">
        <f t="shared" si="159"/>
        <v>0</v>
      </c>
      <c r="V297" s="13">
        <f t="shared" si="159"/>
        <v>0</v>
      </c>
      <c r="W297" s="13">
        <f t="shared" si="159"/>
        <v>0</v>
      </c>
      <c r="X297" s="13">
        <f t="shared" si="159"/>
        <v>0</v>
      </c>
      <c r="Y297" s="13">
        <f t="shared" si="159"/>
        <v>1</v>
      </c>
      <c r="Z297" s="13">
        <f t="shared" si="159"/>
        <v>0</v>
      </c>
      <c r="AA297" s="13">
        <f t="shared" si="159"/>
        <v>0</v>
      </c>
      <c r="AB297" s="13">
        <f t="shared" si="159"/>
        <v>0</v>
      </c>
      <c r="AC297" s="13">
        <f t="shared" si="159"/>
        <v>0</v>
      </c>
      <c r="AD297" s="13">
        <f t="shared" si="159"/>
        <v>0</v>
      </c>
      <c r="AE297" s="13">
        <f t="shared" si="159"/>
        <v>0</v>
      </c>
      <c r="AF297" s="40">
        <f t="shared" ref="AF297:AF302" si="160">SUM(E297:AE297)</f>
        <v>1</v>
      </c>
      <c r="AG297" s="56"/>
    </row>
    <row r="298" spans="1:33" ht="19.5" customHeight="1" x14ac:dyDescent="0.25">
      <c r="A298" s="124"/>
      <c r="B298" s="124"/>
      <c r="C298" s="125"/>
      <c r="D298" s="112" t="s">
        <v>8</v>
      </c>
      <c r="E298" s="13">
        <f t="shared" ref="E298:T302" si="161">SUMIF($D$8:$D$287,$D298,E$8:E$287)</f>
        <v>0</v>
      </c>
      <c r="F298" s="13">
        <f t="shared" si="161"/>
        <v>0</v>
      </c>
      <c r="G298" s="13">
        <f t="shared" si="161"/>
        <v>0</v>
      </c>
      <c r="H298" s="13">
        <f t="shared" si="161"/>
        <v>0</v>
      </c>
      <c r="I298" s="13">
        <f t="shared" si="161"/>
        <v>0</v>
      </c>
      <c r="J298" s="13">
        <f t="shared" si="161"/>
        <v>0</v>
      </c>
      <c r="K298" s="13">
        <f t="shared" si="161"/>
        <v>0</v>
      </c>
      <c r="L298" s="13">
        <f t="shared" si="161"/>
        <v>0</v>
      </c>
      <c r="M298" s="13">
        <f t="shared" si="161"/>
        <v>0</v>
      </c>
      <c r="N298" s="13">
        <f t="shared" si="161"/>
        <v>0</v>
      </c>
      <c r="O298" s="13">
        <f t="shared" si="161"/>
        <v>0</v>
      </c>
      <c r="P298" s="13">
        <f t="shared" si="161"/>
        <v>0</v>
      </c>
      <c r="Q298" s="13">
        <f t="shared" si="161"/>
        <v>0</v>
      </c>
      <c r="R298" s="13">
        <f t="shared" si="161"/>
        <v>0</v>
      </c>
      <c r="S298" s="13">
        <f t="shared" si="161"/>
        <v>0</v>
      </c>
      <c r="T298" s="13">
        <f t="shared" si="161"/>
        <v>0</v>
      </c>
      <c r="U298" s="13">
        <f t="shared" si="159"/>
        <v>0</v>
      </c>
      <c r="V298" s="13">
        <f t="shared" si="159"/>
        <v>0</v>
      </c>
      <c r="W298" s="13">
        <f t="shared" si="159"/>
        <v>0</v>
      </c>
      <c r="X298" s="13">
        <f t="shared" si="159"/>
        <v>0</v>
      </c>
      <c r="Y298" s="13">
        <f t="shared" si="159"/>
        <v>0</v>
      </c>
      <c r="Z298" s="13">
        <f t="shared" si="159"/>
        <v>0</v>
      </c>
      <c r="AA298" s="13">
        <f t="shared" si="159"/>
        <v>0</v>
      </c>
      <c r="AB298" s="13">
        <f t="shared" si="159"/>
        <v>0</v>
      </c>
      <c r="AC298" s="13">
        <f t="shared" si="159"/>
        <v>0</v>
      </c>
      <c r="AD298" s="13">
        <f t="shared" si="159"/>
        <v>0</v>
      </c>
      <c r="AE298" s="13">
        <f t="shared" si="159"/>
        <v>0</v>
      </c>
      <c r="AF298" s="40">
        <f t="shared" si="160"/>
        <v>0</v>
      </c>
      <c r="AG298" s="56"/>
    </row>
    <row r="299" spans="1:33" ht="19.5" customHeight="1" x14ac:dyDescent="0.25">
      <c r="A299" s="124"/>
      <c r="B299" s="124"/>
      <c r="C299" s="125"/>
      <c r="D299" s="113" t="s">
        <v>9</v>
      </c>
      <c r="E299" s="13">
        <f t="shared" si="161"/>
        <v>0</v>
      </c>
      <c r="F299" s="13">
        <f t="shared" si="159"/>
        <v>0</v>
      </c>
      <c r="G299" s="13">
        <f t="shared" si="159"/>
        <v>0</v>
      </c>
      <c r="H299" s="13">
        <f t="shared" si="159"/>
        <v>0</v>
      </c>
      <c r="I299" s="13">
        <f t="shared" si="159"/>
        <v>0</v>
      </c>
      <c r="J299" s="13">
        <f t="shared" si="159"/>
        <v>0</v>
      </c>
      <c r="K299" s="13">
        <f t="shared" si="159"/>
        <v>0</v>
      </c>
      <c r="L299" s="13">
        <f t="shared" si="159"/>
        <v>0</v>
      </c>
      <c r="M299" s="13">
        <f t="shared" si="159"/>
        <v>0</v>
      </c>
      <c r="N299" s="13">
        <f t="shared" si="159"/>
        <v>0</v>
      </c>
      <c r="O299" s="13">
        <f t="shared" si="159"/>
        <v>0</v>
      </c>
      <c r="P299" s="13">
        <f t="shared" si="159"/>
        <v>0</v>
      </c>
      <c r="Q299" s="13">
        <f t="shared" si="159"/>
        <v>0</v>
      </c>
      <c r="R299" s="13">
        <f t="shared" si="159"/>
        <v>0</v>
      </c>
      <c r="S299" s="13">
        <f t="shared" si="159"/>
        <v>0</v>
      </c>
      <c r="T299" s="13">
        <f t="shared" si="159"/>
        <v>0</v>
      </c>
      <c r="U299" s="13">
        <f t="shared" si="159"/>
        <v>0</v>
      </c>
      <c r="V299" s="13">
        <f t="shared" si="159"/>
        <v>0</v>
      </c>
      <c r="W299" s="13">
        <f t="shared" si="159"/>
        <v>0</v>
      </c>
      <c r="X299" s="13">
        <f t="shared" si="159"/>
        <v>0</v>
      </c>
      <c r="Y299" s="13">
        <f t="shared" si="159"/>
        <v>0</v>
      </c>
      <c r="Z299" s="13">
        <f t="shared" si="159"/>
        <v>0</v>
      </c>
      <c r="AA299" s="13">
        <f t="shared" si="159"/>
        <v>0</v>
      </c>
      <c r="AB299" s="13">
        <f t="shared" si="159"/>
        <v>0</v>
      </c>
      <c r="AC299" s="13">
        <f t="shared" si="159"/>
        <v>0</v>
      </c>
      <c r="AD299" s="13">
        <f t="shared" si="159"/>
        <v>0</v>
      </c>
      <c r="AE299" s="13">
        <f t="shared" si="159"/>
        <v>0</v>
      </c>
      <c r="AF299" s="40">
        <f t="shared" si="160"/>
        <v>0</v>
      </c>
      <c r="AG299" s="56"/>
    </row>
    <row r="300" spans="1:33" ht="19.5" customHeight="1" x14ac:dyDescent="0.25">
      <c r="A300" s="124"/>
      <c r="B300" s="124"/>
      <c r="C300" s="125"/>
      <c r="D300" s="114" t="s">
        <v>10</v>
      </c>
      <c r="E300" s="13">
        <f t="shared" si="161"/>
        <v>0</v>
      </c>
      <c r="F300" s="13">
        <f t="shared" si="159"/>
        <v>0</v>
      </c>
      <c r="G300" s="13">
        <f t="shared" si="159"/>
        <v>0</v>
      </c>
      <c r="H300" s="13">
        <f t="shared" si="159"/>
        <v>0</v>
      </c>
      <c r="I300" s="13">
        <f t="shared" si="159"/>
        <v>0</v>
      </c>
      <c r="J300" s="13">
        <f t="shared" si="159"/>
        <v>0</v>
      </c>
      <c r="K300" s="13">
        <f t="shared" si="159"/>
        <v>0</v>
      </c>
      <c r="L300" s="13">
        <f t="shared" si="159"/>
        <v>0</v>
      </c>
      <c r="M300" s="13">
        <f t="shared" si="159"/>
        <v>0</v>
      </c>
      <c r="N300" s="13">
        <f t="shared" si="159"/>
        <v>0</v>
      </c>
      <c r="O300" s="13">
        <f t="shared" si="159"/>
        <v>0</v>
      </c>
      <c r="P300" s="13">
        <f t="shared" si="159"/>
        <v>0</v>
      </c>
      <c r="Q300" s="13">
        <f t="shared" si="159"/>
        <v>0</v>
      </c>
      <c r="R300" s="13">
        <f t="shared" si="159"/>
        <v>0</v>
      </c>
      <c r="S300" s="13">
        <f t="shared" si="159"/>
        <v>0</v>
      </c>
      <c r="T300" s="13">
        <f t="shared" si="159"/>
        <v>0</v>
      </c>
      <c r="U300" s="13">
        <f t="shared" si="159"/>
        <v>0</v>
      </c>
      <c r="V300" s="13">
        <f t="shared" si="159"/>
        <v>0</v>
      </c>
      <c r="W300" s="13">
        <f t="shared" si="159"/>
        <v>0</v>
      </c>
      <c r="X300" s="13">
        <f t="shared" si="159"/>
        <v>0</v>
      </c>
      <c r="Y300" s="13">
        <f t="shared" si="159"/>
        <v>0</v>
      </c>
      <c r="Z300" s="13">
        <f t="shared" si="159"/>
        <v>0</v>
      </c>
      <c r="AA300" s="13">
        <f t="shared" si="159"/>
        <v>0</v>
      </c>
      <c r="AB300" s="13">
        <f t="shared" si="159"/>
        <v>0</v>
      </c>
      <c r="AC300" s="13">
        <f t="shared" si="159"/>
        <v>0</v>
      </c>
      <c r="AD300" s="13">
        <f t="shared" si="159"/>
        <v>0</v>
      </c>
      <c r="AE300" s="13">
        <f t="shared" si="159"/>
        <v>0</v>
      </c>
      <c r="AF300" s="40">
        <f t="shared" si="160"/>
        <v>0</v>
      </c>
      <c r="AG300" s="56"/>
    </row>
    <row r="301" spans="1:33" ht="19.5" customHeight="1" x14ac:dyDescent="0.25">
      <c r="A301" s="124"/>
      <c r="B301" s="124"/>
      <c r="C301" s="125"/>
      <c r="D301" s="115" t="s">
        <v>11</v>
      </c>
      <c r="E301" s="13">
        <f t="shared" si="161"/>
        <v>0</v>
      </c>
      <c r="F301" s="13">
        <f t="shared" si="159"/>
        <v>0</v>
      </c>
      <c r="G301" s="13">
        <f t="shared" si="159"/>
        <v>0</v>
      </c>
      <c r="H301" s="13">
        <f t="shared" si="159"/>
        <v>0</v>
      </c>
      <c r="I301" s="13">
        <f t="shared" si="159"/>
        <v>0</v>
      </c>
      <c r="J301" s="13">
        <f t="shared" si="159"/>
        <v>0</v>
      </c>
      <c r="K301" s="13">
        <f t="shared" si="159"/>
        <v>0</v>
      </c>
      <c r="L301" s="13">
        <f t="shared" si="159"/>
        <v>0</v>
      </c>
      <c r="M301" s="13">
        <f t="shared" si="159"/>
        <v>0</v>
      </c>
      <c r="N301" s="13">
        <f t="shared" si="159"/>
        <v>0</v>
      </c>
      <c r="O301" s="13">
        <f t="shared" si="159"/>
        <v>1</v>
      </c>
      <c r="P301" s="13">
        <f t="shared" si="159"/>
        <v>0</v>
      </c>
      <c r="Q301" s="13">
        <f t="shared" si="159"/>
        <v>0</v>
      </c>
      <c r="R301" s="13">
        <f t="shared" si="159"/>
        <v>0</v>
      </c>
      <c r="S301" s="13">
        <f t="shared" si="159"/>
        <v>0</v>
      </c>
      <c r="T301" s="13">
        <f t="shared" si="159"/>
        <v>0</v>
      </c>
      <c r="U301" s="13">
        <f t="shared" si="159"/>
        <v>0</v>
      </c>
      <c r="V301" s="13">
        <f t="shared" si="159"/>
        <v>0</v>
      </c>
      <c r="W301" s="13">
        <f t="shared" si="159"/>
        <v>0</v>
      </c>
      <c r="X301" s="13">
        <f t="shared" si="159"/>
        <v>8</v>
      </c>
      <c r="Y301" s="13">
        <f t="shared" si="159"/>
        <v>1</v>
      </c>
      <c r="Z301" s="13">
        <f t="shared" si="159"/>
        <v>6</v>
      </c>
      <c r="AA301" s="13">
        <f t="shared" si="159"/>
        <v>0</v>
      </c>
      <c r="AB301" s="13">
        <f t="shared" si="159"/>
        <v>4</v>
      </c>
      <c r="AC301" s="13">
        <f t="shared" si="159"/>
        <v>0</v>
      </c>
      <c r="AD301" s="13">
        <f t="shared" si="159"/>
        <v>8</v>
      </c>
      <c r="AE301" s="13">
        <f t="shared" si="159"/>
        <v>3</v>
      </c>
      <c r="AF301" s="40">
        <f t="shared" si="160"/>
        <v>31</v>
      </c>
      <c r="AG301" s="56"/>
    </row>
    <row r="302" spans="1:33" ht="19.5" customHeight="1" x14ac:dyDescent="0.25">
      <c r="A302" s="124"/>
      <c r="B302" s="124"/>
      <c r="C302" s="125"/>
      <c r="D302" s="116" t="s">
        <v>27</v>
      </c>
      <c r="E302" s="13">
        <f t="shared" si="161"/>
        <v>14</v>
      </c>
      <c r="F302" s="13">
        <f t="shared" si="159"/>
        <v>0</v>
      </c>
      <c r="G302" s="13">
        <f t="shared" si="159"/>
        <v>0</v>
      </c>
      <c r="H302" s="13">
        <f t="shared" si="159"/>
        <v>0</v>
      </c>
      <c r="I302" s="13">
        <f t="shared" si="159"/>
        <v>0</v>
      </c>
      <c r="J302" s="13">
        <f t="shared" si="159"/>
        <v>0</v>
      </c>
      <c r="K302" s="13">
        <f t="shared" si="159"/>
        <v>0</v>
      </c>
      <c r="L302" s="13">
        <f t="shared" si="159"/>
        <v>0</v>
      </c>
      <c r="M302" s="13">
        <f t="shared" si="159"/>
        <v>0</v>
      </c>
      <c r="N302" s="13">
        <f t="shared" si="159"/>
        <v>0</v>
      </c>
      <c r="O302" s="13">
        <f t="shared" si="159"/>
        <v>32</v>
      </c>
      <c r="P302" s="13">
        <f t="shared" si="159"/>
        <v>0</v>
      </c>
      <c r="Q302" s="13">
        <f t="shared" si="159"/>
        <v>0</v>
      </c>
      <c r="R302" s="13">
        <f t="shared" si="159"/>
        <v>0</v>
      </c>
      <c r="S302" s="13">
        <f t="shared" si="159"/>
        <v>0</v>
      </c>
      <c r="T302" s="13">
        <f t="shared" si="159"/>
        <v>0</v>
      </c>
      <c r="U302" s="13">
        <f t="shared" si="159"/>
        <v>1</v>
      </c>
      <c r="V302" s="13">
        <f t="shared" si="159"/>
        <v>162</v>
      </c>
      <c r="W302" s="13">
        <f t="shared" si="159"/>
        <v>198</v>
      </c>
      <c r="X302" s="13">
        <f t="shared" si="159"/>
        <v>208</v>
      </c>
      <c r="Y302" s="13">
        <f t="shared" si="159"/>
        <v>179</v>
      </c>
      <c r="Z302" s="13">
        <f t="shared" si="159"/>
        <v>130</v>
      </c>
      <c r="AA302" s="13">
        <f t="shared" si="159"/>
        <v>125</v>
      </c>
      <c r="AB302" s="13">
        <f t="shared" si="159"/>
        <v>171</v>
      </c>
      <c r="AC302" s="13">
        <f t="shared" si="159"/>
        <v>160</v>
      </c>
      <c r="AD302" s="13">
        <f t="shared" si="159"/>
        <v>200</v>
      </c>
      <c r="AE302" s="13">
        <f t="shared" si="159"/>
        <v>192</v>
      </c>
      <c r="AF302" s="40">
        <f t="shared" si="160"/>
        <v>1772</v>
      </c>
      <c r="AG302" s="56"/>
    </row>
    <row r="303" spans="1:33" ht="19.5" customHeight="1" x14ac:dyDescent="0.25">
      <c r="A303" s="124"/>
      <c r="B303" s="124"/>
      <c r="C303" s="125"/>
      <c r="D303" s="117" t="s">
        <v>14</v>
      </c>
      <c r="E303" s="12">
        <f t="shared" ref="E303:V303" si="162">SUM(E297:E302)</f>
        <v>14</v>
      </c>
      <c r="F303" s="12">
        <f t="shared" si="162"/>
        <v>0</v>
      </c>
      <c r="G303" s="12">
        <f t="shared" si="162"/>
        <v>0</v>
      </c>
      <c r="H303" s="12">
        <f t="shared" si="162"/>
        <v>0</v>
      </c>
      <c r="I303" s="12">
        <f t="shared" si="162"/>
        <v>0</v>
      </c>
      <c r="J303" s="12">
        <f t="shared" si="162"/>
        <v>0</v>
      </c>
      <c r="K303" s="12">
        <f t="shared" si="162"/>
        <v>0</v>
      </c>
      <c r="L303" s="12">
        <f t="shared" si="162"/>
        <v>0</v>
      </c>
      <c r="M303" s="12">
        <f t="shared" si="162"/>
        <v>0</v>
      </c>
      <c r="N303" s="12">
        <f t="shared" si="162"/>
        <v>0</v>
      </c>
      <c r="O303" s="12">
        <f t="shared" si="162"/>
        <v>33</v>
      </c>
      <c r="P303" s="12">
        <f t="shared" si="162"/>
        <v>0</v>
      </c>
      <c r="Q303" s="12">
        <f t="shared" si="162"/>
        <v>0</v>
      </c>
      <c r="R303" s="12">
        <f t="shared" si="162"/>
        <v>0</v>
      </c>
      <c r="S303" s="12">
        <f t="shared" si="162"/>
        <v>0</v>
      </c>
      <c r="T303" s="12">
        <f t="shared" si="162"/>
        <v>0</v>
      </c>
      <c r="U303" s="12">
        <f t="shared" si="162"/>
        <v>1</v>
      </c>
      <c r="V303" s="12">
        <f t="shared" si="162"/>
        <v>162</v>
      </c>
      <c r="W303" s="12">
        <f t="shared" ref="W303:AF303" si="163">SUM(W297:W302)</f>
        <v>198</v>
      </c>
      <c r="X303" s="12">
        <f t="shared" si="163"/>
        <v>216</v>
      </c>
      <c r="Y303" s="12">
        <f t="shared" si="163"/>
        <v>181</v>
      </c>
      <c r="Z303" s="12">
        <f t="shared" si="163"/>
        <v>136</v>
      </c>
      <c r="AA303" s="12">
        <f t="shared" si="163"/>
        <v>125</v>
      </c>
      <c r="AB303" s="12">
        <f t="shared" si="163"/>
        <v>175</v>
      </c>
      <c r="AC303" s="12">
        <f t="shared" si="163"/>
        <v>160</v>
      </c>
      <c r="AD303" s="12">
        <f t="shared" si="163"/>
        <v>208</v>
      </c>
      <c r="AE303" s="12">
        <f t="shared" si="163"/>
        <v>195</v>
      </c>
      <c r="AF303" s="12">
        <f t="shared" si="163"/>
        <v>1804</v>
      </c>
      <c r="AG303" s="56"/>
    </row>
    <row r="304" spans="1:33" ht="19.5" customHeight="1" x14ac:dyDescent="0.25">
      <c r="A304" s="124"/>
      <c r="B304" s="124"/>
      <c r="C304" s="125"/>
      <c r="D304" s="105" t="s">
        <v>2323</v>
      </c>
      <c r="E304" s="13">
        <f>SUMIF($D$8:$D$287,$D304,E$8:E$287)</f>
        <v>0</v>
      </c>
      <c r="F304" s="13">
        <f t="shared" ref="F304:AE307" si="164">SUMIF($D$8:$D$287,$D304,F$8:F$287)</f>
        <v>0</v>
      </c>
      <c r="G304" s="13">
        <f t="shared" si="164"/>
        <v>0</v>
      </c>
      <c r="H304" s="13">
        <f t="shared" si="164"/>
        <v>0</v>
      </c>
      <c r="I304" s="13">
        <f t="shared" si="164"/>
        <v>0</v>
      </c>
      <c r="J304" s="13">
        <f t="shared" si="164"/>
        <v>0</v>
      </c>
      <c r="K304" s="13">
        <f t="shared" si="164"/>
        <v>0</v>
      </c>
      <c r="L304" s="13">
        <f t="shared" si="164"/>
        <v>0</v>
      </c>
      <c r="M304" s="13">
        <f t="shared" si="164"/>
        <v>0</v>
      </c>
      <c r="N304" s="13">
        <f t="shared" si="164"/>
        <v>0</v>
      </c>
      <c r="O304" s="13">
        <f t="shared" si="164"/>
        <v>0</v>
      </c>
      <c r="P304" s="13">
        <f t="shared" si="164"/>
        <v>0</v>
      </c>
      <c r="Q304" s="13">
        <f t="shared" si="164"/>
        <v>0</v>
      </c>
      <c r="R304" s="13">
        <f t="shared" si="164"/>
        <v>0</v>
      </c>
      <c r="S304" s="13">
        <f t="shared" si="164"/>
        <v>0</v>
      </c>
      <c r="T304" s="13">
        <f t="shared" si="164"/>
        <v>0</v>
      </c>
      <c r="U304" s="13">
        <f t="shared" si="164"/>
        <v>0</v>
      </c>
      <c r="V304" s="13">
        <f t="shared" si="164"/>
        <v>0</v>
      </c>
      <c r="W304" s="13">
        <f t="shared" si="164"/>
        <v>0</v>
      </c>
      <c r="X304" s="13">
        <f t="shared" si="164"/>
        <v>0</v>
      </c>
      <c r="Y304" s="13">
        <f t="shared" si="164"/>
        <v>0</v>
      </c>
      <c r="Z304" s="13">
        <f t="shared" si="164"/>
        <v>2</v>
      </c>
      <c r="AA304" s="13">
        <f t="shared" si="164"/>
        <v>2</v>
      </c>
      <c r="AB304" s="13">
        <f t="shared" si="164"/>
        <v>0</v>
      </c>
      <c r="AC304" s="13">
        <f t="shared" si="164"/>
        <v>0</v>
      </c>
      <c r="AD304" s="13">
        <f t="shared" si="164"/>
        <v>0</v>
      </c>
      <c r="AE304" s="13">
        <f t="shared" si="164"/>
        <v>0</v>
      </c>
      <c r="AF304" s="40">
        <f>SUM(E304:AE304)</f>
        <v>4</v>
      </c>
    </row>
    <row r="305" spans="1:33" ht="19.5" customHeight="1" x14ac:dyDescent="0.25">
      <c r="A305" s="124"/>
      <c r="B305" s="124"/>
      <c r="C305" s="125"/>
      <c r="D305" s="105" t="s">
        <v>30</v>
      </c>
      <c r="E305" s="13">
        <f t="shared" ref="E305:T307" si="165">SUMIF($D$8:$D$287,$D305,E$8:E$287)</f>
        <v>0</v>
      </c>
      <c r="F305" s="13">
        <f t="shared" si="165"/>
        <v>0</v>
      </c>
      <c r="G305" s="13">
        <f t="shared" si="165"/>
        <v>0</v>
      </c>
      <c r="H305" s="13">
        <f t="shared" si="165"/>
        <v>0</v>
      </c>
      <c r="I305" s="13">
        <f t="shared" si="165"/>
        <v>0</v>
      </c>
      <c r="J305" s="13">
        <f t="shared" si="165"/>
        <v>0</v>
      </c>
      <c r="K305" s="13">
        <f t="shared" si="165"/>
        <v>0</v>
      </c>
      <c r="L305" s="13">
        <f t="shared" si="165"/>
        <v>0</v>
      </c>
      <c r="M305" s="13">
        <f t="shared" si="165"/>
        <v>0</v>
      </c>
      <c r="N305" s="13">
        <f t="shared" si="165"/>
        <v>0</v>
      </c>
      <c r="O305" s="13">
        <f t="shared" si="165"/>
        <v>0</v>
      </c>
      <c r="P305" s="13">
        <f t="shared" si="165"/>
        <v>0</v>
      </c>
      <c r="Q305" s="13">
        <f t="shared" si="165"/>
        <v>0</v>
      </c>
      <c r="R305" s="13">
        <f t="shared" si="165"/>
        <v>0</v>
      </c>
      <c r="S305" s="13">
        <f t="shared" si="165"/>
        <v>0</v>
      </c>
      <c r="T305" s="13">
        <f t="shared" si="165"/>
        <v>0</v>
      </c>
      <c r="U305" s="13">
        <f t="shared" si="164"/>
        <v>0</v>
      </c>
      <c r="V305" s="13">
        <f t="shared" si="164"/>
        <v>0</v>
      </c>
      <c r="W305" s="13">
        <f t="shared" si="164"/>
        <v>0</v>
      </c>
      <c r="X305" s="13">
        <f t="shared" si="164"/>
        <v>0</v>
      </c>
      <c r="Y305" s="13">
        <f t="shared" si="164"/>
        <v>0</v>
      </c>
      <c r="Z305" s="13">
        <f t="shared" si="164"/>
        <v>0</v>
      </c>
      <c r="AA305" s="13">
        <f t="shared" si="164"/>
        <v>0</v>
      </c>
      <c r="AB305" s="13">
        <f t="shared" si="164"/>
        <v>0</v>
      </c>
      <c r="AC305" s="13">
        <f t="shared" si="164"/>
        <v>0</v>
      </c>
      <c r="AD305" s="13">
        <f t="shared" si="164"/>
        <v>0</v>
      </c>
      <c r="AE305" s="13">
        <f t="shared" si="164"/>
        <v>0</v>
      </c>
      <c r="AF305" s="40">
        <f>SUM(E305:AE305)</f>
        <v>0</v>
      </c>
    </row>
    <row r="306" spans="1:33" ht="19.5" customHeight="1" x14ac:dyDescent="0.25">
      <c r="A306" s="124"/>
      <c r="B306" s="124"/>
      <c r="C306" s="125"/>
      <c r="D306" s="105" t="s">
        <v>31</v>
      </c>
      <c r="E306" s="13">
        <f t="shared" si="165"/>
        <v>0</v>
      </c>
      <c r="F306" s="13">
        <f t="shared" si="164"/>
        <v>0</v>
      </c>
      <c r="G306" s="13">
        <f t="shared" si="164"/>
        <v>0</v>
      </c>
      <c r="H306" s="13">
        <f t="shared" si="164"/>
        <v>0</v>
      </c>
      <c r="I306" s="13">
        <f t="shared" si="164"/>
        <v>0</v>
      </c>
      <c r="J306" s="13">
        <f t="shared" si="164"/>
        <v>0</v>
      </c>
      <c r="K306" s="13">
        <f t="shared" si="164"/>
        <v>0</v>
      </c>
      <c r="L306" s="13">
        <f t="shared" si="164"/>
        <v>0</v>
      </c>
      <c r="M306" s="13">
        <f t="shared" si="164"/>
        <v>0</v>
      </c>
      <c r="N306" s="13">
        <f t="shared" si="164"/>
        <v>0</v>
      </c>
      <c r="O306" s="13">
        <f t="shared" si="164"/>
        <v>0</v>
      </c>
      <c r="P306" s="13">
        <f t="shared" si="164"/>
        <v>0</v>
      </c>
      <c r="Q306" s="13">
        <f t="shared" si="164"/>
        <v>0</v>
      </c>
      <c r="R306" s="13">
        <f t="shared" si="164"/>
        <v>0</v>
      </c>
      <c r="S306" s="13">
        <f t="shared" si="164"/>
        <v>0</v>
      </c>
      <c r="T306" s="13">
        <f t="shared" si="164"/>
        <v>0</v>
      </c>
      <c r="U306" s="13">
        <f t="shared" si="164"/>
        <v>0</v>
      </c>
      <c r="V306" s="13">
        <f t="shared" si="164"/>
        <v>0</v>
      </c>
      <c r="W306" s="13">
        <f t="shared" si="164"/>
        <v>0</v>
      </c>
      <c r="X306" s="13">
        <f t="shared" si="164"/>
        <v>0</v>
      </c>
      <c r="Y306" s="13">
        <f t="shared" si="164"/>
        <v>0</v>
      </c>
      <c r="Z306" s="13">
        <f t="shared" si="164"/>
        <v>0</v>
      </c>
      <c r="AA306" s="13">
        <f t="shared" si="164"/>
        <v>0</v>
      </c>
      <c r="AB306" s="13">
        <f t="shared" si="164"/>
        <v>0</v>
      </c>
      <c r="AC306" s="13">
        <f t="shared" si="164"/>
        <v>0</v>
      </c>
      <c r="AD306" s="13">
        <f t="shared" si="164"/>
        <v>0</v>
      </c>
      <c r="AE306" s="13">
        <f t="shared" si="164"/>
        <v>0</v>
      </c>
      <c r="AF306" s="40">
        <f>SUM(E306:AE306)</f>
        <v>0</v>
      </c>
    </row>
    <row r="307" spans="1:33" ht="19.5" customHeight="1" x14ac:dyDescent="0.25">
      <c r="A307" s="124"/>
      <c r="B307" s="124"/>
      <c r="C307" s="125"/>
      <c r="D307" s="106" t="s">
        <v>42</v>
      </c>
      <c r="E307" s="13">
        <f t="shared" si="165"/>
        <v>0</v>
      </c>
      <c r="F307" s="13">
        <f t="shared" si="164"/>
        <v>0</v>
      </c>
      <c r="G307" s="13">
        <f t="shared" si="164"/>
        <v>0</v>
      </c>
      <c r="H307" s="13">
        <f t="shared" si="164"/>
        <v>0</v>
      </c>
      <c r="I307" s="13">
        <f t="shared" si="164"/>
        <v>0</v>
      </c>
      <c r="J307" s="13">
        <f t="shared" si="164"/>
        <v>0</v>
      </c>
      <c r="K307" s="13">
        <f t="shared" si="164"/>
        <v>0</v>
      </c>
      <c r="L307" s="13">
        <f t="shared" si="164"/>
        <v>0</v>
      </c>
      <c r="M307" s="13">
        <f t="shared" si="164"/>
        <v>0</v>
      </c>
      <c r="N307" s="13">
        <f t="shared" si="164"/>
        <v>0</v>
      </c>
      <c r="O307" s="13">
        <f t="shared" si="164"/>
        <v>0</v>
      </c>
      <c r="P307" s="13">
        <f t="shared" si="164"/>
        <v>0</v>
      </c>
      <c r="Q307" s="13">
        <f t="shared" si="164"/>
        <v>0</v>
      </c>
      <c r="R307" s="13">
        <f t="shared" si="164"/>
        <v>0</v>
      </c>
      <c r="S307" s="13">
        <f t="shared" si="164"/>
        <v>0</v>
      </c>
      <c r="T307" s="13">
        <f t="shared" si="164"/>
        <v>0</v>
      </c>
      <c r="U307" s="13">
        <f t="shared" si="164"/>
        <v>0</v>
      </c>
      <c r="V307" s="13">
        <f t="shared" si="164"/>
        <v>0</v>
      </c>
      <c r="W307" s="13">
        <f t="shared" si="164"/>
        <v>0</v>
      </c>
      <c r="X307" s="13">
        <f t="shared" si="164"/>
        <v>0</v>
      </c>
      <c r="Y307" s="13">
        <f t="shared" si="164"/>
        <v>0</v>
      </c>
      <c r="Z307" s="13">
        <f t="shared" si="164"/>
        <v>0</v>
      </c>
      <c r="AA307" s="13">
        <f t="shared" si="164"/>
        <v>0</v>
      </c>
      <c r="AB307" s="13">
        <f t="shared" si="164"/>
        <v>0</v>
      </c>
      <c r="AC307" s="13">
        <f t="shared" si="164"/>
        <v>0</v>
      </c>
      <c r="AD307" s="13">
        <f t="shared" si="164"/>
        <v>0</v>
      </c>
      <c r="AE307" s="13">
        <f t="shared" si="164"/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20"/>
  <mergeCells count="53">
    <mergeCell ref="A268:A287"/>
    <mergeCell ref="B268:B287"/>
    <mergeCell ref="C268:C287"/>
    <mergeCell ref="V6:AE6"/>
    <mergeCell ref="E5:T5"/>
    <mergeCell ref="O6:T6"/>
    <mergeCell ref="U5:AE5"/>
    <mergeCell ref="E6:N6"/>
    <mergeCell ref="D5:D7"/>
    <mergeCell ref="C188:C207"/>
    <mergeCell ref="C208:C227"/>
    <mergeCell ref="B8:B27"/>
    <mergeCell ref="C248:C267"/>
    <mergeCell ref="A228:A247"/>
    <mergeCell ref="B228:B247"/>
    <mergeCell ref="C228:C247"/>
    <mergeCell ref="A2:C2"/>
    <mergeCell ref="A3:C3"/>
    <mergeCell ref="A4:C4"/>
    <mergeCell ref="B208:B227"/>
    <mergeCell ref="A5:C6"/>
    <mergeCell ref="C28:C47"/>
    <mergeCell ref="B28:B47"/>
    <mergeCell ref="B48:B67"/>
    <mergeCell ref="B188:B207"/>
    <mergeCell ref="A28:A47"/>
    <mergeCell ref="A8:A27"/>
    <mergeCell ref="C8:C27"/>
    <mergeCell ref="A48:A67"/>
    <mergeCell ref="A88:A107"/>
    <mergeCell ref="A68:A87"/>
    <mergeCell ref="A208:A227"/>
    <mergeCell ref="A288:C307"/>
    <mergeCell ref="C48:C67"/>
    <mergeCell ref="C68:C87"/>
    <mergeCell ref="B68:B87"/>
    <mergeCell ref="B88:B107"/>
    <mergeCell ref="C88:C107"/>
    <mergeCell ref="C108:C127"/>
    <mergeCell ref="B108:B127"/>
    <mergeCell ref="B128:B147"/>
    <mergeCell ref="C128:C147"/>
    <mergeCell ref="C148:C167"/>
    <mergeCell ref="B148:B167"/>
    <mergeCell ref="B168:B187"/>
    <mergeCell ref="C168:C187"/>
    <mergeCell ref="B248:B267"/>
    <mergeCell ref="A248:A267"/>
    <mergeCell ref="A108:A127"/>
    <mergeCell ref="A128:A147"/>
    <mergeCell ref="A148:A167"/>
    <mergeCell ref="A168:A187"/>
    <mergeCell ref="A188:A207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F20"/>
  <sheetViews>
    <sheetView zoomScaleNormal="100" workbookViewId="0">
      <pane xSplit="3" ySplit="2" topLeftCell="D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A17" sqref="A17:XFD126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REPORTESEMANALSR!B8</f>
        <v>0</v>
      </c>
      <c r="C3" s="51" t="str">
        <f>REPORTESEMANALSR!C8</f>
        <v>IPS VIRREY SOLIS</v>
      </c>
      <c r="D3" s="30">
        <f>REPORTESEMANALSR!E16</f>
        <v>0</v>
      </c>
      <c r="E3" s="30">
        <f>REPORTESEMANALSR!F16</f>
        <v>0</v>
      </c>
      <c r="F3" s="30">
        <f>REPORTESEMANALSR!G16</f>
        <v>0</v>
      </c>
      <c r="G3" s="30">
        <f>REPORTESEMANALSR!H16</f>
        <v>0</v>
      </c>
      <c r="H3" s="30">
        <f>REPORTESEMANALSR!I16</f>
        <v>0</v>
      </c>
      <c r="I3" s="30">
        <f>REPORTESEMANALSR!J16</f>
        <v>0</v>
      </c>
      <c r="J3" s="30">
        <f>REPORTESEMANALSR!K16</f>
        <v>0</v>
      </c>
      <c r="K3" s="30">
        <f>REPORTESEMANALSR!L16</f>
        <v>0</v>
      </c>
      <c r="L3" s="30">
        <f>REPORTESEMANALSR!M16</f>
        <v>0</v>
      </c>
      <c r="M3" s="30">
        <f>REPORTESEMANALSR!N16</f>
        <v>0</v>
      </c>
      <c r="N3" s="30">
        <f>REPORTESEMANALSR!O16</f>
        <v>0</v>
      </c>
      <c r="O3" s="30">
        <f>REPORTESEMANALSR!P16</f>
        <v>0</v>
      </c>
      <c r="P3" s="30">
        <f>REPORTESEMANALSR!Q16</f>
        <v>0</v>
      </c>
      <c r="Q3" s="30">
        <f>REPORTESEMANALSR!R16</f>
        <v>0</v>
      </c>
      <c r="R3" s="30">
        <f>REPORTESEMANALSR!S16</f>
        <v>0</v>
      </c>
      <c r="S3" s="30">
        <f>REPORTESEMANALSR!T16</f>
        <v>0</v>
      </c>
      <c r="T3" s="30">
        <f>REPORTESEMANALSR!U16</f>
        <v>0</v>
      </c>
      <c r="U3" s="30">
        <f>REPORTESEMANALSR!V16</f>
        <v>17</v>
      </c>
      <c r="V3" s="30">
        <f>REPORTESEMANALSR!W16</f>
        <v>14</v>
      </c>
      <c r="W3" s="30">
        <f>REPORTESEMANALSR!X16</f>
        <v>13</v>
      </c>
      <c r="X3" s="30">
        <f>REPORTESEMANALSR!Y16</f>
        <v>11</v>
      </c>
      <c r="Y3" s="30">
        <f>REPORTESEMANALSR!Z16</f>
        <v>13</v>
      </c>
      <c r="Z3" s="30">
        <f>REPORTESEMANALSR!AA16</f>
        <v>12</v>
      </c>
      <c r="AA3" s="30">
        <f>REPORTESEMANALSR!AB16</f>
        <v>20</v>
      </c>
      <c r="AB3" s="30">
        <f>REPORTESEMANALSR!AC16</f>
        <v>9</v>
      </c>
      <c r="AC3" s="30">
        <f>REPORTESEMANALSR!AD16</f>
        <v>12</v>
      </c>
      <c r="AD3" s="30">
        <f>REPORTESEMANALSR!AE16</f>
        <v>18</v>
      </c>
      <c r="AE3" s="22">
        <f t="shared" ref="AE3:AE16" si="0">SUM(D3:AD3)</f>
        <v>139</v>
      </c>
      <c r="AF3" s="118"/>
    </row>
    <row r="4" spans="1:32" x14ac:dyDescent="0.25">
      <c r="A4" s="48">
        <v>2</v>
      </c>
      <c r="B4" s="49">
        <f>REPORTESEMANALSR!B28</f>
        <v>0</v>
      </c>
      <c r="C4" s="51" t="str">
        <f>REPORTESEMANALSR!C28</f>
        <v>IPS UPREC</v>
      </c>
      <c r="D4" s="30">
        <f>REPORTESEMANALSR!E36</f>
        <v>1</v>
      </c>
      <c r="E4" s="30">
        <f>REPORTESEMANALSR!F36</f>
        <v>0</v>
      </c>
      <c r="F4" s="30">
        <f>REPORTESEMANALSR!G36</f>
        <v>0</v>
      </c>
      <c r="G4" s="30">
        <f>REPORTESEMANALSR!H36</f>
        <v>0</v>
      </c>
      <c r="H4" s="30">
        <f>REPORTESEMANALSR!I36</f>
        <v>0</v>
      </c>
      <c r="I4" s="30">
        <f>REPORTESEMANALSR!J36</f>
        <v>0</v>
      </c>
      <c r="J4" s="30">
        <f>REPORTESEMANALSR!K36</f>
        <v>0</v>
      </c>
      <c r="K4" s="30">
        <f>REPORTESEMANALSR!L36</f>
        <v>0</v>
      </c>
      <c r="L4" s="30">
        <f>REPORTESEMANALSR!M36</f>
        <v>0</v>
      </c>
      <c r="M4" s="30">
        <f>REPORTESEMANALSR!N36</f>
        <v>0</v>
      </c>
      <c r="N4" s="30">
        <f>REPORTESEMANALSR!O36</f>
        <v>3</v>
      </c>
      <c r="O4" s="30">
        <f>REPORTESEMANALSR!P36</f>
        <v>0</v>
      </c>
      <c r="P4" s="30">
        <f>REPORTESEMANALSR!Q36</f>
        <v>0</v>
      </c>
      <c r="Q4" s="30">
        <f>REPORTESEMANALSR!R36</f>
        <v>0</v>
      </c>
      <c r="R4" s="30">
        <f>REPORTESEMANALSR!S36</f>
        <v>0</v>
      </c>
      <c r="S4" s="30">
        <f>REPORTESEMANALSR!T36</f>
        <v>0</v>
      </c>
      <c r="T4" s="30">
        <f>REPORTESEMANALSR!U36</f>
        <v>0</v>
      </c>
      <c r="U4" s="30">
        <f>REPORTESEMANALSR!V36</f>
        <v>3</v>
      </c>
      <c r="V4" s="30">
        <f>REPORTESEMANALSR!W36</f>
        <v>4</v>
      </c>
      <c r="W4" s="30">
        <f>REPORTESEMANALSR!X36</f>
        <v>4</v>
      </c>
      <c r="X4" s="30">
        <f>REPORTESEMANALSR!Y36</f>
        <v>4</v>
      </c>
      <c r="Y4" s="30">
        <f>REPORTESEMANALSR!Z36</f>
        <v>2</v>
      </c>
      <c r="Z4" s="30">
        <f>REPORTESEMANALSR!AA36</f>
        <v>8</v>
      </c>
      <c r="AA4" s="30">
        <f>REPORTESEMANALSR!AB36</f>
        <v>5</v>
      </c>
      <c r="AB4" s="30">
        <f>REPORTESEMANALSR!AC36</f>
        <v>5</v>
      </c>
      <c r="AC4" s="30">
        <f>REPORTESEMANALSR!AD36</f>
        <v>9</v>
      </c>
      <c r="AD4" s="30">
        <f>REPORTESEMANALSR!AE36</f>
        <v>6</v>
      </c>
      <c r="AE4" s="22">
        <f t="shared" si="0"/>
        <v>54</v>
      </c>
      <c r="AF4" s="118"/>
    </row>
    <row r="5" spans="1:32" x14ac:dyDescent="0.25">
      <c r="A5" s="48">
        <v>3</v>
      </c>
      <c r="B5" s="49">
        <f>REPORTESEMANALSR!B48</f>
        <v>0</v>
      </c>
      <c r="C5" s="51" t="str">
        <f>REPORTESEMANALSR!C48</f>
        <v>IPS ESE SALUD</v>
      </c>
      <c r="D5" s="30">
        <f>REPORTESEMANALSR!E56</f>
        <v>0</v>
      </c>
      <c r="E5" s="30">
        <f>REPORTESEMANALSR!F56</f>
        <v>0</v>
      </c>
      <c r="F5" s="30">
        <f>REPORTESEMANALSR!G56</f>
        <v>0</v>
      </c>
      <c r="G5" s="30">
        <f>REPORTESEMANALSR!H56</f>
        <v>0</v>
      </c>
      <c r="H5" s="30">
        <f>REPORTESEMANALSR!I56</f>
        <v>0</v>
      </c>
      <c r="I5" s="30">
        <f>REPORTESEMANALSR!J56</f>
        <v>0</v>
      </c>
      <c r="J5" s="30">
        <f>REPORTESEMANALSR!K56</f>
        <v>0</v>
      </c>
      <c r="K5" s="30">
        <f>REPORTESEMANALSR!L56</f>
        <v>0</v>
      </c>
      <c r="L5" s="30">
        <f>REPORTESEMANALSR!M56</f>
        <v>0</v>
      </c>
      <c r="M5" s="30">
        <f>REPORTESEMANALSR!N56</f>
        <v>0</v>
      </c>
      <c r="N5" s="30">
        <f>REPORTESEMANALSR!O56</f>
        <v>0</v>
      </c>
      <c r="O5" s="30">
        <f>REPORTESEMANALSR!P56</f>
        <v>0</v>
      </c>
      <c r="P5" s="30">
        <f>REPORTESEMANALSR!Q56</f>
        <v>0</v>
      </c>
      <c r="Q5" s="30">
        <f>REPORTESEMANALSR!R56</f>
        <v>0</v>
      </c>
      <c r="R5" s="30">
        <f>REPORTESEMANALSR!S56</f>
        <v>0</v>
      </c>
      <c r="S5" s="30">
        <f>REPORTESEMANALSR!T56</f>
        <v>0</v>
      </c>
      <c r="T5" s="30">
        <f>REPORTESEMANALSR!U56</f>
        <v>0</v>
      </c>
      <c r="U5" s="30">
        <f>REPORTESEMANALSR!V56</f>
        <v>51</v>
      </c>
      <c r="V5" s="30">
        <f>REPORTESEMANALSR!W56</f>
        <v>25</v>
      </c>
      <c r="W5" s="30">
        <f>REPORTESEMANALSR!X56</f>
        <v>17</v>
      </c>
      <c r="X5" s="30">
        <f>REPORTESEMANALSR!Y56</f>
        <v>18</v>
      </c>
      <c r="Y5" s="30">
        <f>REPORTESEMANALSR!Z56</f>
        <v>26</v>
      </c>
      <c r="Z5" s="30">
        <f>REPORTESEMANALSR!AA56</f>
        <v>26</v>
      </c>
      <c r="AA5" s="30">
        <f>REPORTESEMANALSR!AB56</f>
        <v>21</v>
      </c>
      <c r="AB5" s="30">
        <f>REPORTESEMANALSR!AC56</f>
        <v>25</v>
      </c>
      <c r="AC5" s="30">
        <f>REPORTESEMANALSR!AD56</f>
        <v>35</v>
      </c>
      <c r="AD5" s="30">
        <f>REPORTESEMANALSR!AE56</f>
        <v>26</v>
      </c>
      <c r="AE5" s="22">
        <f t="shared" si="0"/>
        <v>270</v>
      </c>
      <c r="AF5" s="118"/>
    </row>
    <row r="6" spans="1:32" x14ac:dyDescent="0.25">
      <c r="A6" s="48">
        <v>4</v>
      </c>
      <c r="B6" s="49">
        <f>REPORTESEMANALSR!B68</f>
        <v>0</v>
      </c>
      <c r="C6" s="51" t="str">
        <f>REPORTESEMANALSR!C68</f>
        <v>IPS COSMITET</v>
      </c>
      <c r="D6" s="30">
        <f>REPORTESEMANALSR!E76</f>
        <v>0</v>
      </c>
      <c r="E6" s="30">
        <f>REPORTESEMANALSR!F76</f>
        <v>0</v>
      </c>
      <c r="F6" s="30">
        <f>REPORTESEMANALSR!G76</f>
        <v>0</v>
      </c>
      <c r="G6" s="30">
        <f>REPORTESEMANALSR!H76</f>
        <v>0</v>
      </c>
      <c r="H6" s="30">
        <f>REPORTESEMANALSR!I76</f>
        <v>0</v>
      </c>
      <c r="I6" s="30">
        <f>REPORTESEMANALSR!J76</f>
        <v>0</v>
      </c>
      <c r="J6" s="30">
        <f>REPORTESEMANALSR!K76</f>
        <v>0</v>
      </c>
      <c r="K6" s="30">
        <f>REPORTESEMANALSR!L76</f>
        <v>0</v>
      </c>
      <c r="L6" s="30">
        <f>REPORTESEMANALSR!M76</f>
        <v>0</v>
      </c>
      <c r="M6" s="30">
        <f>REPORTESEMANALSR!N76</f>
        <v>0</v>
      </c>
      <c r="N6" s="30">
        <f>REPORTESEMANALSR!O76</f>
        <v>0</v>
      </c>
      <c r="O6" s="30">
        <f>REPORTESEMANALSR!P76</f>
        <v>0</v>
      </c>
      <c r="P6" s="30">
        <f>REPORTESEMANALSR!Q76</f>
        <v>0</v>
      </c>
      <c r="Q6" s="30">
        <f>REPORTESEMANALSR!R76</f>
        <v>0</v>
      </c>
      <c r="R6" s="30">
        <f>REPORTESEMANALSR!S76</f>
        <v>0</v>
      </c>
      <c r="S6" s="30">
        <f>REPORTESEMANALSR!T76</f>
        <v>0</v>
      </c>
      <c r="T6" s="30">
        <f>REPORTESEMANALSR!U76</f>
        <v>1</v>
      </c>
      <c r="U6" s="30">
        <f>REPORTESEMANALSR!V76</f>
        <v>0</v>
      </c>
      <c r="V6" s="30">
        <f>REPORTESEMANALSR!W76</f>
        <v>1</v>
      </c>
      <c r="W6" s="30">
        <f>REPORTESEMANALSR!X76</f>
        <v>1</v>
      </c>
      <c r="X6" s="30">
        <f>REPORTESEMANALSR!Y76</f>
        <v>0</v>
      </c>
      <c r="Y6" s="30">
        <f>REPORTESEMANALSR!Z76</f>
        <v>0</v>
      </c>
      <c r="Z6" s="30">
        <f>REPORTESEMANALSR!AA76</f>
        <v>0</v>
      </c>
      <c r="AA6" s="30">
        <f>REPORTESEMANALSR!AB76</f>
        <v>4</v>
      </c>
      <c r="AB6" s="30">
        <f>REPORTESEMANALSR!AC76</f>
        <v>6</v>
      </c>
      <c r="AC6" s="30">
        <f>REPORTESEMANALSR!AD76</f>
        <v>8</v>
      </c>
      <c r="AD6" s="30">
        <f>REPORTESEMANALSR!AE76</f>
        <v>0</v>
      </c>
      <c r="AE6" s="22">
        <f t="shared" si="0"/>
        <v>21</v>
      </c>
      <c r="AF6" s="118"/>
    </row>
    <row r="7" spans="1:32" x14ac:dyDescent="0.25">
      <c r="A7" s="48">
        <v>5</v>
      </c>
      <c r="B7" s="49">
        <f>REPORTESEMANALSR!B88</f>
        <v>0</v>
      </c>
      <c r="C7" s="51" t="str">
        <f>REPORTESEMANALSR!C88</f>
        <v>IPS SAN SEBASTIAN</v>
      </c>
      <c r="D7" s="30">
        <f>REPORTESEMANALSR!E96</f>
        <v>4</v>
      </c>
      <c r="E7" s="30">
        <f>REPORTESEMANALSR!F96</f>
        <v>0</v>
      </c>
      <c r="F7" s="30">
        <f>REPORTESEMANALSR!G96</f>
        <v>0</v>
      </c>
      <c r="G7" s="30">
        <f>REPORTESEMANALSR!H96</f>
        <v>0</v>
      </c>
      <c r="H7" s="30">
        <f>REPORTESEMANALSR!I96</f>
        <v>0</v>
      </c>
      <c r="I7" s="30">
        <f>REPORTESEMANALSR!J96</f>
        <v>0</v>
      </c>
      <c r="J7" s="30">
        <f>REPORTESEMANALSR!K96</f>
        <v>0</v>
      </c>
      <c r="K7" s="30">
        <f>REPORTESEMANALSR!L96</f>
        <v>0</v>
      </c>
      <c r="L7" s="30">
        <f>REPORTESEMANALSR!M96</f>
        <v>0</v>
      </c>
      <c r="M7" s="30">
        <f>REPORTESEMANALSR!N96</f>
        <v>0</v>
      </c>
      <c r="N7" s="30">
        <f>REPORTESEMANALSR!O96</f>
        <v>4</v>
      </c>
      <c r="O7" s="30">
        <f>REPORTESEMANALSR!P96</f>
        <v>0</v>
      </c>
      <c r="P7" s="30">
        <f>REPORTESEMANALSR!Q96</f>
        <v>0</v>
      </c>
      <c r="Q7" s="30">
        <f>REPORTESEMANALSR!R96</f>
        <v>0</v>
      </c>
      <c r="R7" s="30">
        <f>REPORTESEMANALSR!S96</f>
        <v>0</v>
      </c>
      <c r="S7" s="30">
        <f>REPORTESEMANALSR!T96</f>
        <v>0</v>
      </c>
      <c r="T7" s="30">
        <f>REPORTESEMANALSR!U96</f>
        <v>0</v>
      </c>
      <c r="U7" s="30">
        <f>REPORTESEMANALSR!V96</f>
        <v>3</v>
      </c>
      <c r="V7" s="30">
        <f>REPORTESEMANALSR!W96</f>
        <v>4</v>
      </c>
      <c r="W7" s="30">
        <f>REPORTESEMANALSR!X96</f>
        <v>9</v>
      </c>
      <c r="X7" s="30">
        <f>REPORTESEMANALSR!Y96</f>
        <v>7</v>
      </c>
      <c r="Y7" s="30">
        <f>REPORTESEMANALSR!Z96</f>
        <v>4</v>
      </c>
      <c r="Z7" s="30">
        <f>REPORTESEMANALSR!AA96</f>
        <v>5</v>
      </c>
      <c r="AA7" s="30">
        <f>REPORTESEMANALSR!AB96</f>
        <v>6</v>
      </c>
      <c r="AB7" s="30">
        <f>REPORTESEMANALSR!AC96</f>
        <v>5</v>
      </c>
      <c r="AC7" s="30">
        <f>REPORTESEMANALSR!AD96</f>
        <v>3</v>
      </c>
      <c r="AD7" s="30">
        <f>REPORTESEMANALSR!AE96</f>
        <v>2</v>
      </c>
      <c r="AE7" s="22">
        <f t="shared" si="0"/>
        <v>56</v>
      </c>
      <c r="AF7" s="118"/>
    </row>
    <row r="8" spans="1:32" x14ac:dyDescent="0.25">
      <c r="A8" s="48">
        <v>6</v>
      </c>
      <c r="B8" s="49">
        <f>REPORTESEMANALSR!B108</f>
        <v>0</v>
      </c>
      <c r="C8" s="51" t="str">
        <f>REPORTESEMANALSR!C108</f>
        <v>IPS MAYORCA</v>
      </c>
      <c r="D8" s="30">
        <f>REPORTESEMANALSR!E116</f>
        <v>0</v>
      </c>
      <c r="E8" s="30">
        <f>REPORTESEMANALSR!F116</f>
        <v>0</v>
      </c>
      <c r="F8" s="30">
        <f>REPORTESEMANALSR!G116</f>
        <v>0</v>
      </c>
      <c r="G8" s="30">
        <f>REPORTESEMANALSR!H116</f>
        <v>0</v>
      </c>
      <c r="H8" s="30">
        <f>REPORTESEMANALSR!I116</f>
        <v>0</v>
      </c>
      <c r="I8" s="30">
        <f>REPORTESEMANALSR!J116</f>
        <v>0</v>
      </c>
      <c r="J8" s="30">
        <f>REPORTESEMANALSR!K116</f>
        <v>0</v>
      </c>
      <c r="K8" s="30">
        <f>REPORTESEMANALSR!L116</f>
        <v>0</v>
      </c>
      <c r="L8" s="30">
        <f>REPORTESEMANALSR!M116</f>
        <v>0</v>
      </c>
      <c r="M8" s="30">
        <f>REPORTESEMANALSR!N116</f>
        <v>0</v>
      </c>
      <c r="N8" s="30">
        <f>REPORTESEMANALSR!O116</f>
        <v>0</v>
      </c>
      <c r="O8" s="30">
        <f>REPORTESEMANALSR!P116</f>
        <v>0</v>
      </c>
      <c r="P8" s="30">
        <f>REPORTESEMANALSR!Q116</f>
        <v>0</v>
      </c>
      <c r="Q8" s="30">
        <f>REPORTESEMANALSR!R116</f>
        <v>0</v>
      </c>
      <c r="R8" s="30">
        <f>REPORTESEMANALSR!S116</f>
        <v>0</v>
      </c>
      <c r="S8" s="30">
        <f>REPORTESEMANALSR!T116</f>
        <v>0</v>
      </c>
      <c r="T8" s="30">
        <f>REPORTESEMANALSR!U116</f>
        <v>0</v>
      </c>
      <c r="U8" s="30">
        <f>REPORTESEMANALSR!V116</f>
        <v>9</v>
      </c>
      <c r="V8" s="30">
        <f>REPORTESEMANALSR!W116</f>
        <v>3</v>
      </c>
      <c r="W8" s="30">
        <f>REPORTESEMANALSR!X116</f>
        <v>6</v>
      </c>
      <c r="X8" s="30">
        <f>REPORTESEMANALSR!Y116</f>
        <v>5</v>
      </c>
      <c r="Y8" s="30">
        <f>REPORTESEMANALSR!Z116</f>
        <v>1</v>
      </c>
      <c r="Z8" s="30">
        <f>REPORTESEMANALSR!AA116</f>
        <v>6</v>
      </c>
      <c r="AA8" s="30">
        <f>REPORTESEMANALSR!AB116</f>
        <v>9</v>
      </c>
      <c r="AB8" s="30">
        <f>REPORTESEMANALSR!AC116</f>
        <v>9</v>
      </c>
      <c r="AC8" s="30">
        <f>REPORTESEMANALSR!AD116</f>
        <v>6</v>
      </c>
      <c r="AD8" s="30">
        <f>REPORTESEMANALSR!AE116</f>
        <v>11</v>
      </c>
      <c r="AE8" s="22">
        <f t="shared" si="0"/>
        <v>65</v>
      </c>
      <c r="AF8" s="118"/>
    </row>
    <row r="9" spans="1:32" x14ac:dyDescent="0.25">
      <c r="A9" s="48">
        <v>7</v>
      </c>
      <c r="B9" s="49">
        <f>REPORTESEMANALSR!B128</f>
        <v>0</v>
      </c>
      <c r="C9" s="51" t="str">
        <f>REPORTESEMANALSR!C128</f>
        <v>IPS COLSUBSIDIO</v>
      </c>
      <c r="D9" s="30">
        <f>REPORTESEMANALSR!E136</f>
        <v>0</v>
      </c>
      <c r="E9" s="30">
        <f>REPORTESEMANALSR!F136</f>
        <v>0</v>
      </c>
      <c r="F9" s="30">
        <f>REPORTESEMANALSR!G136</f>
        <v>0</v>
      </c>
      <c r="G9" s="30">
        <f>REPORTESEMANALSR!H136</f>
        <v>0</v>
      </c>
      <c r="H9" s="30">
        <f>REPORTESEMANALSR!I136</f>
        <v>0</v>
      </c>
      <c r="I9" s="30">
        <f>REPORTESEMANALSR!J136</f>
        <v>0</v>
      </c>
      <c r="J9" s="30">
        <f>REPORTESEMANALSR!K136</f>
        <v>0</v>
      </c>
      <c r="K9" s="30">
        <f>REPORTESEMANALSR!L136</f>
        <v>0</v>
      </c>
      <c r="L9" s="30">
        <f>REPORTESEMANALSR!M136</f>
        <v>0</v>
      </c>
      <c r="M9" s="30">
        <f>REPORTESEMANALSR!N136</f>
        <v>0</v>
      </c>
      <c r="N9" s="30">
        <f>REPORTESEMANALSR!O136</f>
        <v>0</v>
      </c>
      <c r="O9" s="30">
        <f>REPORTESEMANALSR!P136</f>
        <v>0</v>
      </c>
      <c r="P9" s="30">
        <f>REPORTESEMANALSR!Q136</f>
        <v>0</v>
      </c>
      <c r="Q9" s="30">
        <f>REPORTESEMANALSR!R136</f>
        <v>0</v>
      </c>
      <c r="R9" s="30">
        <f>REPORTESEMANALSR!S136</f>
        <v>0</v>
      </c>
      <c r="S9" s="30">
        <f>REPORTESEMANALSR!T136</f>
        <v>0</v>
      </c>
      <c r="T9" s="30">
        <f>REPORTESEMANALSR!U136</f>
        <v>0</v>
      </c>
      <c r="U9" s="30">
        <f>REPORTESEMANALSR!V136</f>
        <v>19</v>
      </c>
      <c r="V9" s="30">
        <f>REPORTESEMANALSR!W136</f>
        <v>11</v>
      </c>
      <c r="W9" s="30">
        <f>REPORTESEMANALSR!X136</f>
        <v>12</v>
      </c>
      <c r="X9" s="30">
        <f>REPORTESEMANALSR!Y136</f>
        <v>7</v>
      </c>
      <c r="Y9" s="30">
        <f>REPORTESEMANALSR!Z136</f>
        <v>11</v>
      </c>
      <c r="Z9" s="30">
        <f>REPORTESEMANALSR!AA136</f>
        <v>8</v>
      </c>
      <c r="AA9" s="30">
        <f>REPORTESEMANALSR!AB136</f>
        <v>10</v>
      </c>
      <c r="AB9" s="30">
        <f>REPORTESEMANALSR!AC136</f>
        <v>3</v>
      </c>
      <c r="AC9" s="30">
        <f>REPORTESEMANALSR!AD136</f>
        <v>16</v>
      </c>
      <c r="AD9" s="30">
        <f>REPORTESEMANALSR!AE136</f>
        <v>16</v>
      </c>
      <c r="AE9" s="22">
        <f t="shared" si="0"/>
        <v>113</v>
      </c>
      <c r="AF9" s="118"/>
    </row>
    <row r="10" spans="1:32" x14ac:dyDescent="0.25">
      <c r="A10" s="48">
        <v>8</v>
      </c>
      <c r="B10" s="49">
        <f>REPORTESEMANALSR!B148</f>
        <v>0</v>
      </c>
      <c r="C10" s="51" t="str">
        <f>REPORTESEMANALSR!C148</f>
        <v>IPS COMFAMILIAR</v>
      </c>
      <c r="D10" s="30">
        <f>REPORTESEMANALSR!E156</f>
        <v>4</v>
      </c>
      <c r="E10" s="30">
        <f>REPORTESEMANALSR!F156</f>
        <v>0</v>
      </c>
      <c r="F10" s="30">
        <f>REPORTESEMANALSR!G156</f>
        <v>0</v>
      </c>
      <c r="G10" s="30">
        <f>REPORTESEMANALSR!H156</f>
        <v>0</v>
      </c>
      <c r="H10" s="30">
        <f>REPORTESEMANALSR!I156</f>
        <v>0</v>
      </c>
      <c r="I10" s="30">
        <f>REPORTESEMANALSR!J156</f>
        <v>0</v>
      </c>
      <c r="J10" s="30">
        <f>REPORTESEMANALSR!K156</f>
        <v>0</v>
      </c>
      <c r="K10" s="30">
        <f>REPORTESEMANALSR!L156</f>
        <v>0</v>
      </c>
      <c r="L10" s="30">
        <f>REPORTESEMANALSR!M156</f>
        <v>0</v>
      </c>
      <c r="M10" s="30">
        <f>REPORTESEMANALSR!N156</f>
        <v>0</v>
      </c>
      <c r="N10" s="30">
        <f>REPORTESEMANALSR!O156</f>
        <v>11</v>
      </c>
      <c r="O10" s="30">
        <f>REPORTESEMANALSR!P156</f>
        <v>0</v>
      </c>
      <c r="P10" s="30">
        <f>REPORTESEMANALSR!Q156</f>
        <v>0</v>
      </c>
      <c r="Q10" s="30">
        <f>REPORTESEMANALSR!R156</f>
        <v>0</v>
      </c>
      <c r="R10" s="30">
        <f>REPORTESEMANALSR!S156</f>
        <v>0</v>
      </c>
      <c r="S10" s="30">
        <f>REPORTESEMANALSR!T156</f>
        <v>0</v>
      </c>
      <c r="T10" s="30">
        <f>REPORTESEMANALSR!U156</f>
        <v>0</v>
      </c>
      <c r="U10" s="30">
        <f>REPORTESEMANALSR!V156</f>
        <v>17</v>
      </c>
      <c r="V10" s="30">
        <f>REPORTESEMANALSR!W156</f>
        <v>10</v>
      </c>
      <c r="W10" s="30">
        <f>REPORTESEMANALSR!X156</f>
        <v>16</v>
      </c>
      <c r="X10" s="30">
        <f>REPORTESEMANALSR!Y156</f>
        <v>13</v>
      </c>
      <c r="Y10" s="30">
        <f>REPORTESEMANALSR!Z156</f>
        <v>18</v>
      </c>
      <c r="Z10" s="30">
        <f>REPORTESEMANALSR!AA156</f>
        <v>21</v>
      </c>
      <c r="AA10" s="30">
        <f>REPORTESEMANALSR!AB156</f>
        <v>18</v>
      </c>
      <c r="AB10" s="30">
        <f>REPORTESEMANALSR!AC156</f>
        <v>17</v>
      </c>
      <c r="AC10" s="30">
        <f>REPORTESEMANALSR!AD156</f>
        <v>22</v>
      </c>
      <c r="AD10" s="30">
        <f>REPORTESEMANALSR!AE156</f>
        <v>27</v>
      </c>
      <c r="AE10" s="22">
        <f t="shared" si="0"/>
        <v>194</v>
      </c>
      <c r="AF10" s="118"/>
    </row>
    <row r="11" spans="1:32" x14ac:dyDescent="0.25">
      <c r="A11" s="48">
        <v>9</v>
      </c>
      <c r="B11" s="49">
        <f>REPORTESEMANALSR!B168</f>
        <v>0</v>
      </c>
      <c r="C11" s="51" t="str">
        <f>REPORTESEMANALSR!C168</f>
        <v>IPS MARAYA</v>
      </c>
      <c r="D11" s="30">
        <f>REPORTESEMANALSR!E176</f>
        <v>2</v>
      </c>
      <c r="E11" s="30">
        <f>REPORTESEMANALSR!F176</f>
        <v>0</v>
      </c>
      <c r="F11" s="30">
        <f>REPORTESEMANALSR!G176</f>
        <v>0</v>
      </c>
      <c r="G11" s="30">
        <f>REPORTESEMANALSR!H176</f>
        <v>0</v>
      </c>
      <c r="H11" s="30">
        <f>REPORTESEMANALSR!I176</f>
        <v>0</v>
      </c>
      <c r="I11" s="30">
        <f>REPORTESEMANALSR!J176</f>
        <v>0</v>
      </c>
      <c r="J11" s="30">
        <f>REPORTESEMANALSR!K176</f>
        <v>0</v>
      </c>
      <c r="K11" s="30">
        <f>REPORTESEMANALSR!L176</f>
        <v>0</v>
      </c>
      <c r="L11" s="30">
        <f>REPORTESEMANALSR!M176</f>
        <v>0</v>
      </c>
      <c r="M11" s="30">
        <f>REPORTESEMANALSR!N176</f>
        <v>0</v>
      </c>
      <c r="N11" s="30">
        <f>REPORTESEMANALSR!O176</f>
        <v>4</v>
      </c>
      <c r="O11" s="30">
        <f>REPORTESEMANALSR!P176</f>
        <v>0</v>
      </c>
      <c r="P11" s="30">
        <f>REPORTESEMANALSR!Q176</f>
        <v>0</v>
      </c>
      <c r="Q11" s="30">
        <f>REPORTESEMANALSR!R176</f>
        <v>0</v>
      </c>
      <c r="R11" s="30">
        <f>REPORTESEMANALSR!S176</f>
        <v>0</v>
      </c>
      <c r="S11" s="30">
        <f>REPORTESEMANALSR!T176</f>
        <v>0</v>
      </c>
      <c r="T11" s="30">
        <f>REPORTESEMANALSR!U176</f>
        <v>0</v>
      </c>
      <c r="U11" s="30">
        <f>REPORTESEMANALSR!V176</f>
        <v>2</v>
      </c>
      <c r="V11" s="30">
        <f>REPORTESEMANALSR!W176</f>
        <v>9</v>
      </c>
      <c r="W11" s="30">
        <f>REPORTESEMANALSR!X176</f>
        <v>9</v>
      </c>
      <c r="X11" s="30">
        <f>REPORTESEMANALSR!Y176</f>
        <v>4</v>
      </c>
      <c r="Y11" s="30">
        <f>REPORTESEMANALSR!Z176</f>
        <v>3</v>
      </c>
      <c r="Z11" s="30">
        <f>REPORTESEMANALSR!AA176</f>
        <v>5</v>
      </c>
      <c r="AA11" s="30">
        <f>REPORTESEMANALSR!AB176</f>
        <v>8</v>
      </c>
      <c r="AB11" s="30">
        <f>REPORTESEMANALSR!AC176</f>
        <v>7</v>
      </c>
      <c r="AC11" s="30">
        <f>REPORTESEMANALSR!AD176</f>
        <v>14</v>
      </c>
      <c r="AD11" s="30">
        <f>REPORTESEMANALSR!AE176</f>
        <v>9</v>
      </c>
      <c r="AE11" s="22">
        <f t="shared" si="0"/>
        <v>76</v>
      </c>
      <c r="AF11" s="118"/>
    </row>
    <row r="12" spans="1:32" x14ac:dyDescent="0.25">
      <c r="A12" s="48">
        <v>10</v>
      </c>
      <c r="B12" s="49">
        <f>REPORTESEMANALSR!B188</f>
        <v>0</v>
      </c>
      <c r="C12" s="51" t="str">
        <f>REPORTESEMANALSR!C188</f>
        <v>IPS UIS</v>
      </c>
      <c r="D12" s="30">
        <f>REPORTESEMANALSR!E196</f>
        <v>0</v>
      </c>
      <c r="E12" s="30">
        <f>REPORTESEMANALSR!F196</f>
        <v>0</v>
      </c>
      <c r="F12" s="30">
        <f>REPORTESEMANALSR!G196</f>
        <v>0</v>
      </c>
      <c r="G12" s="30">
        <f>REPORTESEMANALSR!H196</f>
        <v>0</v>
      </c>
      <c r="H12" s="30">
        <f>REPORTESEMANALSR!I196</f>
        <v>0</v>
      </c>
      <c r="I12" s="30">
        <f>REPORTESEMANALSR!J196</f>
        <v>0</v>
      </c>
      <c r="J12" s="30">
        <f>REPORTESEMANALSR!K196</f>
        <v>0</v>
      </c>
      <c r="K12" s="30">
        <f>REPORTESEMANALSR!L196</f>
        <v>0</v>
      </c>
      <c r="L12" s="30">
        <f>REPORTESEMANALSR!M196</f>
        <v>0</v>
      </c>
      <c r="M12" s="30">
        <f>REPORTESEMANALSR!N196</f>
        <v>0</v>
      </c>
      <c r="N12" s="30">
        <f>REPORTESEMANALSR!O196</f>
        <v>0</v>
      </c>
      <c r="O12" s="30">
        <f>REPORTESEMANALSR!P196</f>
        <v>0</v>
      </c>
      <c r="P12" s="30">
        <f>REPORTESEMANALSR!Q196</f>
        <v>0</v>
      </c>
      <c r="Q12" s="30">
        <f>REPORTESEMANALSR!R196</f>
        <v>0</v>
      </c>
      <c r="R12" s="30">
        <f>REPORTESEMANALSR!S196</f>
        <v>0</v>
      </c>
      <c r="S12" s="30">
        <f>REPORTESEMANALSR!T196</f>
        <v>0</v>
      </c>
      <c r="T12" s="30">
        <f>REPORTESEMANALSR!U196</f>
        <v>0</v>
      </c>
      <c r="U12" s="30">
        <f>REPORTESEMANALSR!V196</f>
        <v>1</v>
      </c>
      <c r="V12" s="30">
        <f>REPORTESEMANALSR!W196</f>
        <v>2</v>
      </c>
      <c r="W12" s="30">
        <f>REPORTESEMANALSR!X196</f>
        <v>1</v>
      </c>
      <c r="X12" s="30">
        <f>REPORTESEMANALSR!Y196</f>
        <v>0</v>
      </c>
      <c r="Y12" s="30">
        <f>REPORTESEMANALSR!Z196</f>
        <v>2</v>
      </c>
      <c r="Z12" s="30">
        <f>REPORTESEMANALSR!AA196</f>
        <v>3</v>
      </c>
      <c r="AA12" s="30">
        <f>REPORTESEMANALSR!AB196</f>
        <v>0</v>
      </c>
      <c r="AB12" s="30">
        <f>REPORTESEMANALSR!AC196</f>
        <v>2</v>
      </c>
      <c r="AC12" s="30">
        <f>REPORTESEMANALSR!AD196</f>
        <v>0</v>
      </c>
      <c r="AD12" s="30">
        <f>REPORTESEMANALSR!AE196</f>
        <v>1</v>
      </c>
      <c r="AE12" s="22">
        <f t="shared" si="0"/>
        <v>12</v>
      </c>
      <c r="AF12" s="118"/>
    </row>
    <row r="13" spans="1:32" x14ac:dyDescent="0.25">
      <c r="A13" s="48">
        <v>11</v>
      </c>
      <c r="B13" s="49">
        <f>REPORTESEMANALSR!B208</f>
        <v>0</v>
      </c>
      <c r="C13" s="51" t="str">
        <f>REPORTESEMANALSR!C208</f>
        <v>IPS  IDIME ELVIRA</v>
      </c>
      <c r="D13" s="30">
        <f>REPORTESEMANALSR!E216</f>
        <v>2</v>
      </c>
      <c r="E13" s="30">
        <f>REPORTESEMANALSR!F216</f>
        <v>0</v>
      </c>
      <c r="F13" s="30">
        <f>REPORTESEMANALSR!G216</f>
        <v>0</v>
      </c>
      <c r="G13" s="30">
        <f>REPORTESEMANALSR!H216</f>
        <v>0</v>
      </c>
      <c r="H13" s="30">
        <f>REPORTESEMANALSR!I216</f>
        <v>0</v>
      </c>
      <c r="I13" s="30">
        <f>REPORTESEMANALSR!J216</f>
        <v>0</v>
      </c>
      <c r="J13" s="30">
        <f>REPORTESEMANALSR!K216</f>
        <v>0</v>
      </c>
      <c r="K13" s="30">
        <f>REPORTESEMANALSR!L216</f>
        <v>0</v>
      </c>
      <c r="L13" s="30">
        <f>REPORTESEMANALSR!M216</f>
        <v>0</v>
      </c>
      <c r="M13" s="30">
        <f>REPORTESEMANALSR!N216</f>
        <v>0</v>
      </c>
      <c r="N13" s="30">
        <f>REPORTESEMANALSR!O216</f>
        <v>5</v>
      </c>
      <c r="O13" s="30">
        <f>REPORTESEMANALSR!P216</f>
        <v>0</v>
      </c>
      <c r="P13" s="30">
        <f>REPORTESEMANALSR!Q216</f>
        <v>0</v>
      </c>
      <c r="Q13" s="30">
        <f>REPORTESEMANALSR!R216</f>
        <v>0</v>
      </c>
      <c r="R13" s="30">
        <f>REPORTESEMANALSR!S216</f>
        <v>0</v>
      </c>
      <c r="S13" s="30">
        <f>REPORTESEMANALSR!T216</f>
        <v>0</v>
      </c>
      <c r="T13" s="30">
        <f>REPORTESEMANALSR!U216</f>
        <v>0</v>
      </c>
      <c r="U13" s="30">
        <f>REPORTESEMANALSR!V216</f>
        <v>8</v>
      </c>
      <c r="V13" s="30">
        <f>REPORTESEMANALSR!W216</f>
        <v>4</v>
      </c>
      <c r="W13" s="30">
        <f>REPORTESEMANALSR!X216</f>
        <v>11</v>
      </c>
      <c r="X13" s="30">
        <f>REPORTESEMANALSR!Y216</f>
        <v>7</v>
      </c>
      <c r="Y13" s="30">
        <f>REPORTESEMANALSR!Z216</f>
        <v>14</v>
      </c>
      <c r="Z13" s="30">
        <f>REPORTESEMANALSR!AA216</f>
        <v>5</v>
      </c>
      <c r="AA13" s="30">
        <f>REPORTESEMANALSR!AB216</f>
        <v>8</v>
      </c>
      <c r="AB13" s="30">
        <f>REPORTESEMANALSR!AC216</f>
        <v>7</v>
      </c>
      <c r="AC13" s="30">
        <f>REPORTESEMANALSR!AD216</f>
        <v>6</v>
      </c>
      <c r="AD13" s="30">
        <f>REPORTESEMANALSR!AE216</f>
        <v>9</v>
      </c>
      <c r="AE13" s="22">
        <f t="shared" si="0"/>
        <v>86</v>
      </c>
      <c r="AF13" s="118"/>
    </row>
    <row r="14" spans="1:32" x14ac:dyDescent="0.25">
      <c r="A14" s="48">
        <v>12</v>
      </c>
      <c r="B14" s="49">
        <f>REPORTESEMANALSR!B248</f>
        <v>0</v>
      </c>
      <c r="C14" s="51" t="str">
        <f>REPORTESEMANALSR!C248</f>
        <v>IPS  BATALLÓN</v>
      </c>
      <c r="D14" s="30">
        <f>REPORTESEMANALSR!E256</f>
        <v>0</v>
      </c>
      <c r="E14" s="30">
        <f>REPORTESEMANALSR!F256</f>
        <v>0</v>
      </c>
      <c r="F14" s="30">
        <f>REPORTESEMANALSR!G256</f>
        <v>0</v>
      </c>
      <c r="G14" s="30">
        <f>REPORTESEMANALSR!H256</f>
        <v>0</v>
      </c>
      <c r="H14" s="30">
        <f>REPORTESEMANALSR!I256</f>
        <v>0</v>
      </c>
      <c r="I14" s="30">
        <f>REPORTESEMANALSR!J256</f>
        <v>0</v>
      </c>
      <c r="J14" s="30">
        <f>REPORTESEMANALSR!K256</f>
        <v>0</v>
      </c>
      <c r="K14" s="30">
        <f>REPORTESEMANALSR!L256</f>
        <v>0</v>
      </c>
      <c r="L14" s="30">
        <f>REPORTESEMANALSR!M256</f>
        <v>0</v>
      </c>
      <c r="M14" s="30">
        <f>REPORTESEMANALSR!N256</f>
        <v>0</v>
      </c>
      <c r="N14" s="30">
        <f>REPORTESEMANALSR!O256</f>
        <v>0</v>
      </c>
      <c r="O14" s="30">
        <f>REPORTESEMANALSR!P256</f>
        <v>0</v>
      </c>
      <c r="P14" s="30">
        <f>REPORTESEMANALSR!Q256</f>
        <v>0</v>
      </c>
      <c r="Q14" s="30">
        <f>REPORTESEMANALSR!R256</f>
        <v>0</v>
      </c>
      <c r="R14" s="30">
        <f>REPORTESEMANALSR!S256</f>
        <v>0</v>
      </c>
      <c r="S14" s="30">
        <f>REPORTESEMANALSR!T256</f>
        <v>0</v>
      </c>
      <c r="T14" s="30">
        <f>REPORTESEMANALSR!U256</f>
        <v>0</v>
      </c>
      <c r="U14" s="30">
        <f>REPORTESEMANALSR!V256</f>
        <v>0</v>
      </c>
      <c r="V14" s="30">
        <f>REPORTESEMANALSR!W256</f>
        <v>3</v>
      </c>
      <c r="W14" s="30">
        <f>REPORTESEMANALSR!X256</f>
        <v>1</v>
      </c>
      <c r="X14" s="30">
        <f>REPORTESEMANALSR!Y256</f>
        <v>3</v>
      </c>
      <c r="Y14" s="30">
        <f>REPORTESEMANALSR!Z256</f>
        <v>3</v>
      </c>
      <c r="Z14" s="30">
        <f>REPORTESEMANALSR!AA256</f>
        <v>4</v>
      </c>
      <c r="AA14" s="30">
        <f>REPORTESEMANALSR!AB256</f>
        <v>1</v>
      </c>
      <c r="AB14" s="30">
        <f>REPORTESEMANALSR!AC256</f>
        <v>1</v>
      </c>
      <c r="AC14" s="30">
        <f>REPORTESEMANALSR!AD256</f>
        <v>5</v>
      </c>
      <c r="AD14" s="30">
        <f>REPORTESEMANALSR!AE256</f>
        <v>3</v>
      </c>
      <c r="AE14" s="22">
        <f t="shared" si="0"/>
        <v>24</v>
      </c>
      <c r="AF14" s="118"/>
    </row>
    <row r="15" spans="1:32" x14ac:dyDescent="0.25">
      <c r="A15" s="48">
        <v>13</v>
      </c>
      <c r="B15" s="49" t="e">
        <f>REPORTESEMANALSR!#REF!</f>
        <v>#REF!</v>
      </c>
      <c r="C15" s="51" t="e">
        <f>REPORTESEMANALSR!#REF!</f>
        <v>#REF!</v>
      </c>
      <c r="D15" s="30" t="e">
        <f>REPORTESEMANALSR!#REF!</f>
        <v>#REF!</v>
      </c>
      <c r="E15" s="30" t="e">
        <f>REPORTESEMANALSR!#REF!</f>
        <v>#REF!</v>
      </c>
      <c r="F15" s="30" t="e">
        <f>REPORTESEMANALSR!#REF!</f>
        <v>#REF!</v>
      </c>
      <c r="G15" s="30" t="e">
        <f>REPORTESEMANALSR!#REF!</f>
        <v>#REF!</v>
      </c>
      <c r="H15" s="30" t="e">
        <f>REPORTESEMANALSR!#REF!</f>
        <v>#REF!</v>
      </c>
      <c r="I15" s="30" t="e">
        <f>REPORTESEMANALSR!#REF!</f>
        <v>#REF!</v>
      </c>
      <c r="J15" s="30" t="e">
        <f>REPORTESEMANALSR!#REF!</f>
        <v>#REF!</v>
      </c>
      <c r="K15" s="30" t="e">
        <f>REPORTESEMANALSR!#REF!</f>
        <v>#REF!</v>
      </c>
      <c r="L15" s="30" t="e">
        <f>REPORTESEMANALSR!#REF!</f>
        <v>#REF!</v>
      </c>
      <c r="M15" s="30" t="e">
        <f>REPORTESEMANALSR!#REF!</f>
        <v>#REF!</v>
      </c>
      <c r="N15" s="30" t="e">
        <f>REPORTESEMANALSR!#REF!</f>
        <v>#REF!</v>
      </c>
      <c r="O15" s="30" t="e">
        <f>REPORTESEMANALSR!#REF!</f>
        <v>#REF!</v>
      </c>
      <c r="P15" s="30" t="e">
        <f>REPORTESEMANALSR!#REF!</f>
        <v>#REF!</v>
      </c>
      <c r="Q15" s="30" t="e">
        <f>REPORTESEMANALSR!#REF!</f>
        <v>#REF!</v>
      </c>
      <c r="R15" s="30" t="e">
        <f>REPORTESEMANALSR!#REF!</f>
        <v>#REF!</v>
      </c>
      <c r="S15" s="30" t="e">
        <f>REPORTESEMANALSR!#REF!</f>
        <v>#REF!</v>
      </c>
      <c r="T15" s="30" t="e">
        <f>REPORTESEMANALSR!#REF!</f>
        <v>#REF!</v>
      </c>
      <c r="U15" s="30" t="e">
        <f>REPORTESEMANALSR!#REF!</f>
        <v>#REF!</v>
      </c>
      <c r="V15" s="30" t="e">
        <f>REPORTESEMANALSR!#REF!</f>
        <v>#REF!</v>
      </c>
      <c r="W15" s="30" t="e">
        <f>REPORTESEMANALSR!#REF!</f>
        <v>#REF!</v>
      </c>
      <c r="X15" s="30" t="e">
        <f>REPORTESEMANALSR!#REF!</f>
        <v>#REF!</v>
      </c>
      <c r="Y15" s="30" t="e">
        <f>REPORTESEMANALSR!#REF!</f>
        <v>#REF!</v>
      </c>
      <c r="Z15" s="30" t="e">
        <f>REPORTESEMANALSR!#REF!</f>
        <v>#REF!</v>
      </c>
      <c r="AA15" s="30" t="e">
        <f>REPORTESEMANALSR!#REF!</f>
        <v>#REF!</v>
      </c>
      <c r="AB15" s="30" t="e">
        <f>REPORTESEMANALSR!#REF!</f>
        <v>#REF!</v>
      </c>
      <c r="AC15" s="30" t="e">
        <f>REPORTESEMANALSR!#REF!</f>
        <v>#REF!</v>
      </c>
      <c r="AD15" s="30" t="e">
        <f>REPORTESEMANALSR!#REF!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REPORTESEMANALSR!#REF!</f>
        <v>#REF!</v>
      </c>
      <c r="C16" s="51" t="e">
        <f>REPORTESEMANALSR!#REF!</f>
        <v>#REF!</v>
      </c>
      <c r="D16" s="30" t="e">
        <f>REPORTESEMANALSR!#REF!</f>
        <v>#REF!</v>
      </c>
      <c r="E16" s="30" t="e">
        <f>REPORTESEMANALSR!#REF!</f>
        <v>#REF!</v>
      </c>
      <c r="F16" s="30" t="e">
        <f>REPORTESEMANALSR!#REF!</f>
        <v>#REF!</v>
      </c>
      <c r="G16" s="30" t="e">
        <f>REPORTESEMANALSR!#REF!</f>
        <v>#REF!</v>
      </c>
      <c r="H16" s="30" t="e">
        <f>REPORTESEMANALSR!#REF!</f>
        <v>#REF!</v>
      </c>
      <c r="I16" s="30" t="e">
        <f>REPORTESEMANALSR!#REF!</f>
        <v>#REF!</v>
      </c>
      <c r="J16" s="30" t="e">
        <f>REPORTESEMANALSR!#REF!</f>
        <v>#REF!</v>
      </c>
      <c r="K16" s="30" t="e">
        <f>REPORTESEMANALSR!#REF!</f>
        <v>#REF!</v>
      </c>
      <c r="L16" s="30" t="e">
        <f>REPORTESEMANALSR!#REF!</f>
        <v>#REF!</v>
      </c>
      <c r="M16" s="30" t="e">
        <f>REPORTESEMANALSR!#REF!</f>
        <v>#REF!</v>
      </c>
      <c r="N16" s="30" t="e">
        <f>REPORTESEMANALSR!#REF!</f>
        <v>#REF!</v>
      </c>
      <c r="O16" s="30" t="e">
        <f>REPORTESEMANALSR!#REF!</f>
        <v>#REF!</v>
      </c>
      <c r="P16" s="30" t="e">
        <f>REPORTESEMANALSR!#REF!</f>
        <v>#REF!</v>
      </c>
      <c r="Q16" s="30" t="e">
        <f>REPORTESEMANALSR!#REF!</f>
        <v>#REF!</v>
      </c>
      <c r="R16" s="30" t="e">
        <f>REPORTESEMANALSR!#REF!</f>
        <v>#REF!</v>
      </c>
      <c r="S16" s="30" t="e">
        <f>REPORTESEMANALSR!#REF!</f>
        <v>#REF!</v>
      </c>
      <c r="T16" s="30" t="e">
        <f>REPORTESEMANALSR!#REF!</f>
        <v>#REF!</v>
      </c>
      <c r="U16" s="30" t="e">
        <f>REPORTESEMANALSR!#REF!</f>
        <v>#REF!</v>
      </c>
      <c r="V16" s="30" t="e">
        <f>REPORTESEMANALSR!#REF!</f>
        <v>#REF!</v>
      </c>
      <c r="W16" s="30" t="e">
        <f>REPORTESEMANALSR!#REF!</f>
        <v>#REF!</v>
      </c>
      <c r="X16" s="30" t="e">
        <f>REPORTESEMANALSR!#REF!</f>
        <v>#REF!</v>
      </c>
      <c r="Y16" s="30" t="e">
        <f>REPORTESEMANALSR!#REF!</f>
        <v>#REF!</v>
      </c>
      <c r="Z16" s="30" t="e">
        <f>REPORTESEMANALSR!#REF!</f>
        <v>#REF!</v>
      </c>
      <c r="AA16" s="30" t="e">
        <f>REPORTESEMANALSR!#REF!</f>
        <v>#REF!</v>
      </c>
      <c r="AB16" s="30" t="e">
        <f>REPORTESEMANALSR!#REF!</f>
        <v>#REF!</v>
      </c>
      <c r="AC16" s="30" t="e">
        <f>REPORTESEMANALSR!#REF!</f>
        <v>#REF!</v>
      </c>
      <c r="AD16" s="30" t="e">
        <f>REPORTESEMANALSR!#REF!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D17=REPORTESEMANALSR!E296</f>
        <v>#REF!</v>
      </c>
      <c r="E18" s="50" t="e">
        <f>E17=REPORTESEMANALSR!F296</f>
        <v>#REF!</v>
      </c>
      <c r="F18" s="50" t="e">
        <f>F17=REPORTESEMANALSR!G296</f>
        <v>#REF!</v>
      </c>
      <c r="G18" s="50" t="e">
        <f>G17=REPORTESEMANALSR!H296</f>
        <v>#REF!</v>
      </c>
      <c r="H18" s="50" t="e">
        <f>H17=REPORTESEMANALSR!I296</f>
        <v>#REF!</v>
      </c>
      <c r="I18" s="50" t="e">
        <f>I17=REPORTESEMANALSR!J296</f>
        <v>#REF!</v>
      </c>
      <c r="J18" s="50" t="e">
        <f>J17=REPORTESEMANALSR!K296</f>
        <v>#REF!</v>
      </c>
      <c r="K18" s="50" t="e">
        <f>K17=REPORTESEMANALSR!L296</f>
        <v>#REF!</v>
      </c>
      <c r="L18" s="50" t="e">
        <f>L17=REPORTESEMANALSR!M296</f>
        <v>#REF!</v>
      </c>
      <c r="M18" s="50" t="e">
        <f>M17=REPORTESEMANALSR!N296</f>
        <v>#REF!</v>
      </c>
      <c r="N18" s="50" t="e">
        <f>N17=REPORTESEMANALSR!O296</f>
        <v>#REF!</v>
      </c>
      <c r="O18" s="50" t="e">
        <f>O17=REPORTESEMANALSR!P296</f>
        <v>#REF!</v>
      </c>
      <c r="P18" s="50" t="e">
        <f>P17=REPORTESEMANALSR!Q296</f>
        <v>#REF!</v>
      </c>
      <c r="Q18" s="50" t="e">
        <f>Q17=REPORTESEMANALSR!R296</f>
        <v>#REF!</v>
      </c>
      <c r="R18" s="50" t="e">
        <f>R17=REPORTESEMANALSR!S296</f>
        <v>#REF!</v>
      </c>
      <c r="S18" s="50" t="e">
        <f>S17=REPORTESEMANALSR!T296</f>
        <v>#REF!</v>
      </c>
      <c r="T18" s="50" t="e">
        <f>T17=REPORTESEMANALSR!U296</f>
        <v>#REF!</v>
      </c>
      <c r="U18" s="50" t="e">
        <f>U17=REPORTESEMANALSR!V296</f>
        <v>#REF!</v>
      </c>
      <c r="V18" s="50" t="e">
        <f>V17=REPORTESEMANALSR!W296</f>
        <v>#REF!</v>
      </c>
      <c r="W18" s="50" t="e">
        <f>W17=REPORTESEMANALSR!X296</f>
        <v>#REF!</v>
      </c>
      <c r="X18" s="50" t="e">
        <f>X17=REPORTESEMANALSR!Y296</f>
        <v>#REF!</v>
      </c>
      <c r="Y18" s="50" t="e">
        <f>Y17=REPORTESEMANALSR!Z296</f>
        <v>#REF!</v>
      </c>
      <c r="Z18" s="50" t="e">
        <f>Z17=REPORTESEMANALSR!AA296</f>
        <v>#REF!</v>
      </c>
      <c r="AA18" s="50" t="e">
        <f>AA17=REPORTESEMANALSR!AB296</f>
        <v>#REF!</v>
      </c>
      <c r="AB18" s="50" t="e">
        <f>AB17=REPORTESEMANALSR!AC296</f>
        <v>#REF!</v>
      </c>
      <c r="AC18" s="50" t="e">
        <f>AC17=REPORTESEMANALSR!AD296</f>
        <v>#REF!</v>
      </c>
      <c r="AD18" s="50" t="e">
        <f>AD17=REPORTESEMANALSR!AE296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5" priority="33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stopIfTrue="1" operator="notEqual" id="{E8359824-DC93-4C76-8BF2-B3B2D76252B3}">
            <xm:f>REPORTESEMANALSR!#REF!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3399"/>
  </sheetPr>
  <dimension ref="A1:AG316"/>
  <sheetViews>
    <sheetView topLeftCell="B2" zoomScale="80" zoomScaleNormal="80" workbookViewId="0">
      <pane xSplit="3" ySplit="6" topLeftCell="E26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E268" sqref="E268:AE283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:AE1" si="0">E1+1</f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8" t="e">
        <f t="shared" si="0"/>
        <v>#REF!</v>
      </c>
      <c r="M1" s="8" t="e">
        <f t="shared" si="0"/>
        <v>#REF!</v>
      </c>
      <c r="N1" s="8" t="e">
        <f t="shared" si="0"/>
        <v>#REF!</v>
      </c>
      <c r="O1" s="8" t="e">
        <f t="shared" si="0"/>
        <v>#REF!</v>
      </c>
      <c r="P1" s="8" t="e">
        <f t="shared" si="0"/>
        <v>#REF!</v>
      </c>
      <c r="Q1" s="8" t="e">
        <f t="shared" si="0"/>
        <v>#REF!</v>
      </c>
      <c r="R1" s="8" t="e">
        <f t="shared" si="0"/>
        <v>#REF!</v>
      </c>
      <c r="S1" s="8" t="e">
        <f t="shared" si="0"/>
        <v>#REF!</v>
      </c>
      <c r="T1" s="8" t="e">
        <f t="shared" si="0"/>
        <v>#REF!</v>
      </c>
      <c r="U1" s="8" t="e">
        <f t="shared" si="0"/>
        <v>#REF!</v>
      </c>
      <c r="V1" s="8" t="e">
        <f t="shared" si="0"/>
        <v>#REF!</v>
      </c>
      <c r="W1" s="8" t="e">
        <f t="shared" si="0"/>
        <v>#REF!</v>
      </c>
      <c r="X1" s="8" t="e">
        <f t="shared" si="0"/>
        <v>#REF!</v>
      </c>
      <c r="Y1" s="8" t="e">
        <f t="shared" si="0"/>
        <v>#REF!</v>
      </c>
      <c r="Z1" s="8" t="e">
        <f t="shared" si="0"/>
        <v>#REF!</v>
      </c>
      <c r="AA1" s="8" t="e">
        <f t="shared" si="0"/>
        <v>#REF!</v>
      </c>
      <c r="AB1" s="8" t="e">
        <f t="shared" si="0"/>
        <v>#REF!</v>
      </c>
      <c r="AC1" s="8" t="e">
        <f t="shared" si="0"/>
        <v>#REF!</v>
      </c>
      <c r="AD1" s="8" t="e">
        <f t="shared" si="0"/>
        <v>#REF!</v>
      </c>
      <c r="AE1" s="8" t="e">
        <f t="shared" si="0"/>
        <v>#REF!</v>
      </c>
      <c r="AF1" s="8"/>
      <c r="AG1" s="52"/>
    </row>
    <row r="2" spans="1:33" s="1" customFormat="1" ht="18" x14ac:dyDescent="0.25">
      <c r="A2" s="131" t="s">
        <v>28</v>
      </c>
      <c r="B2" s="131"/>
      <c r="C2" s="131"/>
      <c r="D2" s="37" t="s">
        <v>174</v>
      </c>
      <c r="AG2" s="53"/>
    </row>
    <row r="3" spans="1:33" s="1" customFormat="1" ht="16.5" thickBot="1" x14ac:dyDescent="0.3">
      <c r="A3" s="132" t="s">
        <v>0</v>
      </c>
      <c r="B3" s="132"/>
      <c r="C3" s="132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3" t="s">
        <v>16</v>
      </c>
      <c r="B4" s="133"/>
      <c r="C4" s="133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4" t="s">
        <v>44</v>
      </c>
      <c r="B5" s="135"/>
      <c r="C5" s="135"/>
      <c r="D5" s="145" t="s">
        <v>25</v>
      </c>
      <c r="E5" s="141" t="s">
        <v>1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3" t="s">
        <v>46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G5" s="54"/>
    </row>
    <row r="6" spans="1:33" s="21" customFormat="1" ht="46.5" customHeight="1" x14ac:dyDescent="0.25">
      <c r="A6" s="136"/>
      <c r="B6" s="137"/>
      <c r="C6" s="137"/>
      <c r="D6" s="146"/>
      <c r="E6" s="144" t="s">
        <v>34</v>
      </c>
      <c r="F6" s="144"/>
      <c r="G6" s="144"/>
      <c r="H6" s="144"/>
      <c r="I6" s="144"/>
      <c r="J6" s="144"/>
      <c r="K6" s="144"/>
      <c r="L6" s="144"/>
      <c r="M6" s="144"/>
      <c r="N6" s="144"/>
      <c r="O6" s="142" t="s">
        <v>2322</v>
      </c>
      <c r="P6" s="142"/>
      <c r="Q6" s="142"/>
      <c r="R6" s="142"/>
      <c r="S6" s="142"/>
      <c r="T6" s="142"/>
      <c r="U6" s="120" t="s">
        <v>47</v>
      </c>
      <c r="V6" s="139" t="s">
        <v>2338</v>
      </c>
      <c r="W6" s="140"/>
      <c r="X6" s="140"/>
      <c r="Y6" s="140"/>
      <c r="Z6" s="140"/>
      <c r="AA6" s="140"/>
      <c r="AB6" s="140"/>
      <c r="AC6" s="140"/>
      <c r="AD6" s="140"/>
      <c r="AE6" s="140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47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1">
        <v>1</v>
      </c>
      <c r="B8" s="129"/>
      <c r="C8" s="126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0">
        <f>SUM(E8:AE8)</f>
        <v>0</v>
      </c>
      <c r="AG8" s="17"/>
    </row>
    <row r="9" spans="1:33" s="7" customFormat="1" ht="19.5" customHeight="1" x14ac:dyDescent="0.2">
      <c r="A9" s="122"/>
      <c r="B9" s="129"/>
      <c r="C9" s="126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40">
        <f>SUM(E9:AE9)</f>
        <v>0</v>
      </c>
      <c r="AG9" s="17"/>
    </row>
    <row r="10" spans="1:33" s="7" customFormat="1" ht="19.5" customHeight="1" x14ac:dyDescent="0.2">
      <c r="A10" s="122"/>
      <c r="B10" s="129"/>
      <c r="C10" s="126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2"/>
      <c r="B11" s="129"/>
      <c r="C11" s="126"/>
      <c r="D11" s="92" t="s">
        <v>39</v>
      </c>
      <c r="E11" s="10">
        <f t="shared" ref="E11:AE11" si="1">SUM(E8:E10)</f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  <c r="Z11" s="10">
        <f t="shared" si="1"/>
        <v>0</v>
      </c>
      <c r="AA11" s="10">
        <f t="shared" si="1"/>
        <v>0</v>
      </c>
      <c r="AB11" s="10">
        <f t="shared" si="1"/>
        <v>0</v>
      </c>
      <c r="AC11" s="10">
        <f t="shared" si="1"/>
        <v>0</v>
      </c>
      <c r="AD11" s="10">
        <f t="shared" si="1"/>
        <v>0</v>
      </c>
      <c r="AE11" s="10">
        <f t="shared" si="1"/>
        <v>0</v>
      </c>
      <c r="AF11" s="10">
        <f>SUM(AF8:AF10)</f>
        <v>0</v>
      </c>
      <c r="AG11" s="17"/>
    </row>
    <row r="12" spans="1:33" ht="19.5" customHeight="1" x14ac:dyDescent="0.25">
      <c r="A12" s="122"/>
      <c r="B12" s="129"/>
      <c r="C12" s="126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40">
        <f>SUM(E12:AE12)</f>
        <v>0</v>
      </c>
      <c r="AG12" s="17"/>
    </row>
    <row r="13" spans="1:33" ht="19.5" customHeight="1" x14ac:dyDescent="0.25">
      <c r="A13" s="122"/>
      <c r="B13" s="129"/>
      <c r="C13" s="126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2"/>
      <c r="B14" s="129"/>
      <c r="C14" s="126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2"/>
      <c r="B15" s="129"/>
      <c r="C15" s="126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2"/>
      <c r="B16" s="129"/>
      <c r="C16" s="126"/>
      <c r="D16" s="97" t="s">
        <v>13</v>
      </c>
      <c r="E16" s="11">
        <f t="shared" ref="E16:AE16" si="2">SUM(E12:E15)</f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11">
        <f t="shared" si="2"/>
        <v>0</v>
      </c>
      <c r="Q16" s="11">
        <f t="shared" si="2"/>
        <v>0</v>
      </c>
      <c r="R16" s="11">
        <f t="shared" si="2"/>
        <v>0</v>
      </c>
      <c r="S16" s="11">
        <f t="shared" si="2"/>
        <v>0</v>
      </c>
      <c r="T16" s="11">
        <f t="shared" si="2"/>
        <v>0</v>
      </c>
      <c r="U16" s="11">
        <f t="shared" si="2"/>
        <v>0</v>
      </c>
      <c r="V16" s="11">
        <f t="shared" si="2"/>
        <v>0</v>
      </c>
      <c r="W16" s="11">
        <f t="shared" si="2"/>
        <v>0</v>
      </c>
      <c r="X16" s="11">
        <f t="shared" si="2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>SUM(AF12:AF15)</f>
        <v>0</v>
      </c>
      <c r="AG16" s="17"/>
    </row>
    <row r="17" spans="1:33" ht="19.5" customHeight="1" x14ac:dyDescent="0.25">
      <c r="A17" s="122"/>
      <c r="B17" s="129"/>
      <c r="C17" s="126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3">SUM(E17:AE17)</f>
        <v>0</v>
      </c>
      <c r="AG17" s="17"/>
    </row>
    <row r="18" spans="1:33" s="3" customFormat="1" ht="19.5" customHeight="1" x14ac:dyDescent="0.25">
      <c r="A18" s="122"/>
      <c r="B18" s="129"/>
      <c r="C18" s="126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3"/>
        <v>0</v>
      </c>
      <c r="AG18" s="17"/>
    </row>
    <row r="19" spans="1:33" s="3" customFormat="1" ht="19.5" customHeight="1" x14ac:dyDescent="0.25">
      <c r="A19" s="122"/>
      <c r="B19" s="129"/>
      <c r="C19" s="126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3"/>
        <v>0</v>
      </c>
      <c r="AG19" s="17"/>
    </row>
    <row r="20" spans="1:33" s="3" customFormat="1" ht="19.5" customHeight="1" x14ac:dyDescent="0.25">
      <c r="A20" s="122"/>
      <c r="B20" s="129"/>
      <c r="C20" s="126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3"/>
        <v>0</v>
      </c>
      <c r="AG20" s="17"/>
    </row>
    <row r="21" spans="1:33" ht="26.25" customHeight="1" x14ac:dyDescent="0.25">
      <c r="A21" s="122"/>
      <c r="B21" s="129"/>
      <c r="C21" s="126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3"/>
        <v>0</v>
      </c>
      <c r="AG21" s="17"/>
    </row>
    <row r="22" spans="1:33" ht="26.25" customHeight="1" x14ac:dyDescent="0.25">
      <c r="A22" s="122"/>
      <c r="B22" s="129"/>
      <c r="C22" s="126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40">
        <f t="shared" si="3"/>
        <v>0</v>
      </c>
      <c r="AG22" s="17"/>
    </row>
    <row r="23" spans="1:33" ht="15" x14ac:dyDescent="0.25">
      <c r="A23" s="122"/>
      <c r="B23" s="129"/>
      <c r="C23" s="126"/>
      <c r="D23" s="104" t="s">
        <v>14</v>
      </c>
      <c r="E23" s="12">
        <f t="shared" ref="E23:AE23" si="4">SUM(E17:E22)</f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>
        <f t="shared" si="4"/>
        <v>0</v>
      </c>
      <c r="J23" s="12">
        <f t="shared" si="4"/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>
        <f t="shared" si="4"/>
        <v>0</v>
      </c>
      <c r="Z23" s="12">
        <f t="shared" si="4"/>
        <v>0</v>
      </c>
      <c r="AA23" s="12">
        <f t="shared" si="4"/>
        <v>0</v>
      </c>
      <c r="AB23" s="12">
        <f t="shared" si="4"/>
        <v>0</v>
      </c>
      <c r="AC23" s="12">
        <f t="shared" si="4"/>
        <v>0</v>
      </c>
      <c r="AD23" s="12">
        <f t="shared" si="4"/>
        <v>0</v>
      </c>
      <c r="AE23" s="12">
        <f t="shared" si="4"/>
        <v>0</v>
      </c>
      <c r="AF23" s="12">
        <f>SUM(AF17:AF22)</f>
        <v>0</v>
      </c>
      <c r="AG23" s="17"/>
    </row>
    <row r="24" spans="1:33" ht="25.5" customHeight="1" x14ac:dyDescent="0.25">
      <c r="A24" s="122"/>
      <c r="B24" s="129"/>
      <c r="C24" s="126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5">SUM(E24:AE24)</f>
        <v>0</v>
      </c>
      <c r="AG24" s="17"/>
    </row>
    <row r="25" spans="1:33" ht="27.75" customHeight="1" x14ac:dyDescent="0.25">
      <c r="A25" s="122"/>
      <c r="B25" s="129"/>
      <c r="C25" s="126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5"/>
        <v>0</v>
      </c>
      <c r="AG25" s="17"/>
    </row>
    <row r="26" spans="1:33" ht="25.5" customHeight="1" x14ac:dyDescent="0.25">
      <c r="A26" s="122"/>
      <c r="B26" s="129"/>
      <c r="C26" s="126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5"/>
        <v>0</v>
      </c>
      <c r="AG26" s="17"/>
    </row>
    <row r="27" spans="1:33" ht="15" x14ac:dyDescent="0.25">
      <c r="A27" s="123"/>
      <c r="B27" s="129"/>
      <c r="C27" s="126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5"/>
        <v>0</v>
      </c>
      <c r="AG27" s="17" t="e">
        <f>CONCATENATE(#REF!,$B$8)</f>
        <v>#REF!</v>
      </c>
    </row>
    <row r="28" spans="1:33" s="7" customFormat="1" ht="19.5" customHeight="1" x14ac:dyDescent="0.2">
      <c r="A28" s="121">
        <v>2</v>
      </c>
      <c r="B28" s="128"/>
      <c r="C28" s="138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40">
        <f t="shared" si="5"/>
        <v>0</v>
      </c>
      <c r="AG28" s="17"/>
    </row>
    <row r="29" spans="1:33" s="7" customFormat="1" ht="19.5" customHeight="1" x14ac:dyDescent="0.2">
      <c r="A29" s="122"/>
      <c r="B29" s="128"/>
      <c r="C29" s="138"/>
      <c r="D29" s="91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40">
        <f t="shared" si="5"/>
        <v>0</v>
      </c>
      <c r="AG29" s="17"/>
    </row>
    <row r="30" spans="1:33" s="7" customFormat="1" ht="19.5" customHeight="1" x14ac:dyDescent="0.2">
      <c r="A30" s="122"/>
      <c r="B30" s="128"/>
      <c r="C30" s="138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5"/>
        <v>0</v>
      </c>
      <c r="AG30" s="17"/>
    </row>
    <row r="31" spans="1:33" s="7" customFormat="1" ht="19.5" customHeight="1" x14ac:dyDescent="0.25">
      <c r="A31" s="122"/>
      <c r="B31" s="128"/>
      <c r="C31" s="138"/>
      <c r="D31" s="92" t="s">
        <v>39</v>
      </c>
      <c r="E31" s="10">
        <f t="shared" ref="E31:AC31" si="6">SUM(E28:E30)</f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0">
        <f t="shared" si="6"/>
        <v>0</v>
      </c>
      <c r="O31" s="10">
        <f t="shared" si="6"/>
        <v>0</v>
      </c>
      <c r="P31" s="10">
        <f t="shared" si="6"/>
        <v>0</v>
      </c>
      <c r="Q31" s="10">
        <f t="shared" si="6"/>
        <v>0</v>
      </c>
      <c r="R31" s="10">
        <f t="shared" si="6"/>
        <v>0</v>
      </c>
      <c r="S31" s="10">
        <f t="shared" si="6"/>
        <v>0</v>
      </c>
      <c r="T31" s="10">
        <f t="shared" si="6"/>
        <v>0</v>
      </c>
      <c r="U31" s="10">
        <f t="shared" si="6"/>
        <v>0</v>
      </c>
      <c r="V31" s="10">
        <f t="shared" si="6"/>
        <v>0</v>
      </c>
      <c r="W31" s="10">
        <f t="shared" si="6"/>
        <v>0</v>
      </c>
      <c r="X31" s="10">
        <f t="shared" si="6"/>
        <v>0</v>
      </c>
      <c r="Y31" s="10">
        <f t="shared" si="6"/>
        <v>0</v>
      </c>
      <c r="Z31" s="10">
        <f t="shared" si="6"/>
        <v>0</v>
      </c>
      <c r="AA31" s="10">
        <f t="shared" si="6"/>
        <v>0</v>
      </c>
      <c r="AB31" s="10">
        <f t="shared" si="6"/>
        <v>0</v>
      </c>
      <c r="AC31" s="10">
        <f t="shared" si="6"/>
        <v>0</v>
      </c>
      <c r="AD31" s="10">
        <f t="shared" ref="AD31:AF31" si="7">SUM(AD28:AD30)</f>
        <v>0</v>
      </c>
      <c r="AE31" s="10">
        <f t="shared" si="7"/>
        <v>0</v>
      </c>
      <c r="AF31" s="10">
        <f t="shared" si="7"/>
        <v>0</v>
      </c>
      <c r="AG31" s="17"/>
    </row>
    <row r="32" spans="1:33" ht="19.5" customHeight="1" x14ac:dyDescent="0.25">
      <c r="A32" s="122"/>
      <c r="B32" s="128"/>
      <c r="C32" s="138"/>
      <c r="D32" s="93" t="s">
        <v>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40">
        <f>SUM(E32:AE32)</f>
        <v>0</v>
      </c>
      <c r="AG32" s="17"/>
    </row>
    <row r="33" spans="1:33" ht="19.5" customHeight="1" x14ac:dyDescent="0.25">
      <c r="A33" s="122"/>
      <c r="B33" s="128"/>
      <c r="C33" s="138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40">
        <f>SUM(E33:AE33)</f>
        <v>0</v>
      </c>
      <c r="AG33" s="17"/>
    </row>
    <row r="34" spans="1:33" ht="19.5" customHeight="1" x14ac:dyDescent="0.25">
      <c r="A34" s="122"/>
      <c r="B34" s="128"/>
      <c r="C34" s="138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2"/>
      <c r="B35" s="128"/>
      <c r="C35" s="138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2"/>
      <c r="B36" s="128"/>
      <c r="C36" s="138"/>
      <c r="D36" s="97" t="s">
        <v>13</v>
      </c>
      <c r="E36" s="11">
        <f t="shared" ref="E36:AF36" si="8">SUM(E32:E35)</f>
        <v>0</v>
      </c>
      <c r="F36" s="11">
        <f t="shared" si="8"/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0</v>
      </c>
      <c r="K36" s="11">
        <f t="shared" si="8"/>
        <v>0</v>
      </c>
      <c r="L36" s="11">
        <f t="shared" si="8"/>
        <v>0</v>
      </c>
      <c r="M36" s="11">
        <f t="shared" si="8"/>
        <v>0</v>
      </c>
      <c r="N36" s="11">
        <f t="shared" si="8"/>
        <v>0</v>
      </c>
      <c r="O36" s="11">
        <f t="shared" si="8"/>
        <v>0</v>
      </c>
      <c r="P36" s="11">
        <f t="shared" si="8"/>
        <v>0</v>
      </c>
      <c r="Q36" s="11">
        <f t="shared" si="8"/>
        <v>0</v>
      </c>
      <c r="R36" s="11">
        <f t="shared" si="8"/>
        <v>0</v>
      </c>
      <c r="S36" s="11">
        <f t="shared" si="8"/>
        <v>0</v>
      </c>
      <c r="T36" s="11">
        <f t="shared" si="8"/>
        <v>0</v>
      </c>
      <c r="U36" s="11">
        <f t="shared" si="8"/>
        <v>0</v>
      </c>
      <c r="V36" s="11">
        <f t="shared" si="8"/>
        <v>0</v>
      </c>
      <c r="W36" s="11">
        <f t="shared" si="8"/>
        <v>0</v>
      </c>
      <c r="X36" s="11">
        <f t="shared" si="8"/>
        <v>0</v>
      </c>
      <c r="Y36" s="11">
        <f t="shared" si="8"/>
        <v>0</v>
      </c>
      <c r="Z36" s="11">
        <f t="shared" si="8"/>
        <v>0</v>
      </c>
      <c r="AA36" s="11">
        <f t="shared" si="8"/>
        <v>0</v>
      </c>
      <c r="AB36" s="11">
        <f t="shared" si="8"/>
        <v>0</v>
      </c>
      <c r="AC36" s="11">
        <f t="shared" si="8"/>
        <v>0</v>
      </c>
      <c r="AD36" s="11">
        <f t="shared" si="8"/>
        <v>0</v>
      </c>
      <c r="AE36" s="11">
        <f t="shared" si="8"/>
        <v>0</v>
      </c>
      <c r="AF36" s="11">
        <f t="shared" si="8"/>
        <v>0</v>
      </c>
      <c r="AG36" s="17"/>
    </row>
    <row r="37" spans="1:33" ht="19.5" customHeight="1" x14ac:dyDescent="0.25">
      <c r="A37" s="122"/>
      <c r="B37" s="128"/>
      <c r="C37" s="138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9">SUM(E37:AE37)</f>
        <v>0</v>
      </c>
      <c r="AG37" s="17"/>
    </row>
    <row r="38" spans="1:33" s="3" customFormat="1" ht="19.5" customHeight="1" x14ac:dyDescent="0.25">
      <c r="A38" s="122"/>
      <c r="B38" s="128"/>
      <c r="C38" s="138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9"/>
        <v>0</v>
      </c>
      <c r="AG38" s="17"/>
    </row>
    <row r="39" spans="1:33" s="3" customFormat="1" ht="19.5" customHeight="1" x14ac:dyDescent="0.25">
      <c r="A39" s="122"/>
      <c r="B39" s="128"/>
      <c r="C39" s="138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9"/>
        <v>0</v>
      </c>
      <c r="AG39" s="17"/>
    </row>
    <row r="40" spans="1:33" s="3" customFormat="1" ht="19.5" customHeight="1" x14ac:dyDescent="0.25">
      <c r="A40" s="122"/>
      <c r="B40" s="128"/>
      <c r="C40" s="138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9"/>
        <v>0</v>
      </c>
      <c r="AG40" s="17"/>
    </row>
    <row r="41" spans="1:33" ht="19.5" customHeight="1" x14ac:dyDescent="0.25">
      <c r="A41" s="122"/>
      <c r="B41" s="128"/>
      <c r="C41" s="138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9"/>
        <v>0</v>
      </c>
      <c r="AG41" s="17"/>
    </row>
    <row r="42" spans="1:33" ht="19.5" customHeight="1" x14ac:dyDescent="0.25">
      <c r="A42" s="122"/>
      <c r="B42" s="128"/>
      <c r="C42" s="138"/>
      <c r="D42" s="103" t="s">
        <v>27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40">
        <f t="shared" si="9"/>
        <v>0</v>
      </c>
      <c r="AG42" s="17"/>
    </row>
    <row r="43" spans="1:33" ht="19.5" customHeight="1" x14ac:dyDescent="0.25">
      <c r="A43" s="122"/>
      <c r="B43" s="128"/>
      <c r="C43" s="138"/>
      <c r="D43" s="104" t="s">
        <v>14</v>
      </c>
      <c r="E43" s="12">
        <f t="shared" ref="E43:AF43" si="10">SUM(E37:E42)</f>
        <v>0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  <c r="O43" s="12">
        <f t="shared" si="10"/>
        <v>0</v>
      </c>
      <c r="P43" s="12">
        <f t="shared" si="10"/>
        <v>0</v>
      </c>
      <c r="Q43" s="12">
        <f t="shared" si="10"/>
        <v>0</v>
      </c>
      <c r="R43" s="12">
        <f t="shared" si="10"/>
        <v>0</v>
      </c>
      <c r="S43" s="12">
        <f t="shared" si="10"/>
        <v>0</v>
      </c>
      <c r="T43" s="12">
        <f t="shared" si="10"/>
        <v>0</v>
      </c>
      <c r="U43" s="12">
        <f t="shared" si="10"/>
        <v>0</v>
      </c>
      <c r="V43" s="12">
        <f t="shared" si="10"/>
        <v>0</v>
      </c>
      <c r="W43" s="12">
        <f t="shared" si="10"/>
        <v>0</v>
      </c>
      <c r="X43" s="12">
        <f t="shared" si="10"/>
        <v>0</v>
      </c>
      <c r="Y43" s="12">
        <f t="shared" si="10"/>
        <v>0</v>
      </c>
      <c r="Z43" s="12">
        <f t="shared" si="10"/>
        <v>0</v>
      </c>
      <c r="AA43" s="12">
        <f t="shared" si="10"/>
        <v>0</v>
      </c>
      <c r="AB43" s="12">
        <f t="shared" si="10"/>
        <v>0</v>
      </c>
      <c r="AC43" s="12">
        <f t="shared" si="10"/>
        <v>0</v>
      </c>
      <c r="AD43" s="12">
        <f t="shared" si="10"/>
        <v>0</v>
      </c>
      <c r="AE43" s="12">
        <f t="shared" si="10"/>
        <v>0</v>
      </c>
      <c r="AF43" s="12">
        <f t="shared" si="10"/>
        <v>0</v>
      </c>
      <c r="AG43" s="17"/>
    </row>
    <row r="44" spans="1:33" ht="19.5" customHeight="1" x14ac:dyDescent="0.25">
      <c r="A44" s="122"/>
      <c r="B44" s="128"/>
      <c r="C44" s="138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11">SUM(E44:AE44)</f>
        <v>0</v>
      </c>
      <c r="AG44" s="17"/>
    </row>
    <row r="45" spans="1:33" ht="19.5" customHeight="1" x14ac:dyDescent="0.25">
      <c r="A45" s="122"/>
      <c r="B45" s="128"/>
      <c r="C45" s="138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11"/>
        <v>0</v>
      </c>
      <c r="AG45" s="17"/>
    </row>
    <row r="46" spans="1:33" ht="19.5" customHeight="1" x14ac:dyDescent="0.25">
      <c r="A46" s="122"/>
      <c r="B46" s="128"/>
      <c r="C46" s="138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11"/>
        <v>0</v>
      </c>
      <c r="AG46" s="17"/>
    </row>
    <row r="47" spans="1:33" ht="29.25" customHeight="1" x14ac:dyDescent="0.25">
      <c r="A47" s="123"/>
      <c r="B47" s="128"/>
      <c r="C47" s="138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11"/>
        <v>0</v>
      </c>
      <c r="AG47" s="17" t="e">
        <f>CONCATENATE(#REF!,$B$28)</f>
        <v>#REF!</v>
      </c>
    </row>
    <row r="48" spans="1:33" s="7" customFormat="1" ht="19.5" customHeight="1" x14ac:dyDescent="0.2">
      <c r="A48" s="121">
        <v>3</v>
      </c>
      <c r="B48" s="129"/>
      <c r="C48" s="126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40">
        <f t="shared" si="11"/>
        <v>0</v>
      </c>
      <c r="AG48" s="17"/>
    </row>
    <row r="49" spans="1:33" s="7" customFormat="1" ht="19.5" customHeight="1" x14ac:dyDescent="0.2">
      <c r="A49" s="122"/>
      <c r="B49" s="129"/>
      <c r="C49" s="126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0">
        <f t="shared" si="11"/>
        <v>0</v>
      </c>
      <c r="AG49" s="17"/>
    </row>
    <row r="50" spans="1:33" s="7" customFormat="1" ht="19.5" customHeight="1" x14ac:dyDescent="0.2">
      <c r="A50" s="122"/>
      <c r="B50" s="129"/>
      <c r="C50" s="126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11"/>
        <v>0</v>
      </c>
      <c r="AG50" s="17"/>
    </row>
    <row r="51" spans="1:33" s="7" customFormat="1" ht="19.5" customHeight="1" x14ac:dyDescent="0.25">
      <c r="A51" s="122"/>
      <c r="B51" s="129"/>
      <c r="C51" s="126"/>
      <c r="D51" s="92" t="s">
        <v>39</v>
      </c>
      <c r="E51" s="10">
        <f t="shared" ref="E51:AC51" si="12">SUM(E48:E50)</f>
        <v>0</v>
      </c>
      <c r="F51" s="10">
        <f t="shared" si="12"/>
        <v>0</v>
      </c>
      <c r="G51" s="10">
        <f t="shared" si="12"/>
        <v>0</v>
      </c>
      <c r="H51" s="10">
        <f t="shared" si="12"/>
        <v>0</v>
      </c>
      <c r="I51" s="10">
        <f t="shared" si="12"/>
        <v>0</v>
      </c>
      <c r="J51" s="10">
        <f t="shared" si="12"/>
        <v>0</v>
      </c>
      <c r="K51" s="10">
        <f t="shared" si="12"/>
        <v>0</v>
      </c>
      <c r="L51" s="10">
        <f t="shared" si="12"/>
        <v>0</v>
      </c>
      <c r="M51" s="10">
        <f t="shared" si="12"/>
        <v>0</v>
      </c>
      <c r="N51" s="10">
        <f t="shared" si="12"/>
        <v>0</v>
      </c>
      <c r="O51" s="10">
        <f t="shared" si="12"/>
        <v>0</v>
      </c>
      <c r="P51" s="10">
        <f t="shared" si="12"/>
        <v>0</v>
      </c>
      <c r="Q51" s="10">
        <f t="shared" si="12"/>
        <v>0</v>
      </c>
      <c r="R51" s="10">
        <f t="shared" si="12"/>
        <v>0</v>
      </c>
      <c r="S51" s="10">
        <f t="shared" si="12"/>
        <v>0</v>
      </c>
      <c r="T51" s="10">
        <f t="shared" si="12"/>
        <v>0</v>
      </c>
      <c r="U51" s="10">
        <f t="shared" si="12"/>
        <v>0</v>
      </c>
      <c r="V51" s="10">
        <f t="shared" si="12"/>
        <v>0</v>
      </c>
      <c r="W51" s="10">
        <f t="shared" si="12"/>
        <v>0</v>
      </c>
      <c r="X51" s="10">
        <f t="shared" si="12"/>
        <v>0</v>
      </c>
      <c r="Y51" s="10">
        <f t="shared" si="12"/>
        <v>0</v>
      </c>
      <c r="Z51" s="10">
        <f t="shared" si="12"/>
        <v>0</v>
      </c>
      <c r="AA51" s="10">
        <f t="shared" si="12"/>
        <v>0</v>
      </c>
      <c r="AB51" s="10">
        <f t="shared" si="12"/>
        <v>0</v>
      </c>
      <c r="AC51" s="10">
        <f t="shared" si="12"/>
        <v>0</v>
      </c>
      <c r="AD51" s="10">
        <f t="shared" ref="AD51:AF51" si="13">SUM(AD48:AD50)</f>
        <v>0</v>
      </c>
      <c r="AE51" s="10">
        <f t="shared" si="13"/>
        <v>0</v>
      </c>
      <c r="AF51" s="10">
        <f t="shared" si="13"/>
        <v>0</v>
      </c>
      <c r="AG51" s="17"/>
    </row>
    <row r="52" spans="1:33" ht="19.5" customHeight="1" x14ac:dyDescent="0.25">
      <c r="A52" s="122"/>
      <c r="B52" s="129"/>
      <c r="C52" s="126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40">
        <f>SUM(E52:AE52)</f>
        <v>0</v>
      </c>
      <c r="AG52" s="17"/>
    </row>
    <row r="53" spans="1:33" ht="19.5" customHeight="1" x14ac:dyDescent="0.25">
      <c r="A53" s="122"/>
      <c r="B53" s="129"/>
      <c r="C53" s="126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40">
        <f>SUM(E53:AE53)</f>
        <v>0</v>
      </c>
      <c r="AG53" s="17"/>
    </row>
    <row r="54" spans="1:33" ht="19.5" customHeight="1" x14ac:dyDescent="0.25">
      <c r="A54" s="122"/>
      <c r="B54" s="129"/>
      <c r="C54" s="126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40">
        <f>SUM(E54:AE54)</f>
        <v>0</v>
      </c>
      <c r="AG54" s="17"/>
    </row>
    <row r="55" spans="1:33" ht="19.5" customHeight="1" x14ac:dyDescent="0.25">
      <c r="A55" s="122"/>
      <c r="B55" s="129"/>
      <c r="C55" s="126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2"/>
      <c r="B56" s="129"/>
      <c r="C56" s="126"/>
      <c r="D56" s="97" t="s">
        <v>13</v>
      </c>
      <c r="E56" s="11">
        <f t="shared" ref="E56:AF56" si="14">SUM(E52:E55)</f>
        <v>0</v>
      </c>
      <c r="F56" s="11">
        <f t="shared" si="14"/>
        <v>0</v>
      </c>
      <c r="G56" s="11">
        <f t="shared" si="14"/>
        <v>0</v>
      </c>
      <c r="H56" s="11">
        <f t="shared" si="14"/>
        <v>0</v>
      </c>
      <c r="I56" s="11">
        <f t="shared" si="14"/>
        <v>0</v>
      </c>
      <c r="J56" s="11">
        <f t="shared" si="14"/>
        <v>0</v>
      </c>
      <c r="K56" s="11">
        <f t="shared" si="14"/>
        <v>0</v>
      </c>
      <c r="L56" s="11">
        <f t="shared" si="14"/>
        <v>0</v>
      </c>
      <c r="M56" s="11">
        <f t="shared" si="14"/>
        <v>0</v>
      </c>
      <c r="N56" s="11">
        <f t="shared" si="14"/>
        <v>0</v>
      </c>
      <c r="O56" s="11">
        <f t="shared" si="14"/>
        <v>0</v>
      </c>
      <c r="P56" s="11">
        <f t="shared" si="14"/>
        <v>0</v>
      </c>
      <c r="Q56" s="11">
        <f t="shared" si="14"/>
        <v>0</v>
      </c>
      <c r="R56" s="11">
        <f t="shared" si="14"/>
        <v>0</v>
      </c>
      <c r="S56" s="11">
        <f t="shared" si="14"/>
        <v>0</v>
      </c>
      <c r="T56" s="11">
        <f t="shared" si="14"/>
        <v>0</v>
      </c>
      <c r="U56" s="11">
        <f t="shared" si="14"/>
        <v>0</v>
      </c>
      <c r="V56" s="11">
        <f t="shared" si="14"/>
        <v>0</v>
      </c>
      <c r="W56" s="11">
        <f t="shared" si="14"/>
        <v>0</v>
      </c>
      <c r="X56" s="11">
        <f t="shared" si="14"/>
        <v>0</v>
      </c>
      <c r="Y56" s="11">
        <f t="shared" si="14"/>
        <v>0</v>
      </c>
      <c r="Z56" s="11">
        <f t="shared" si="14"/>
        <v>0</v>
      </c>
      <c r="AA56" s="11">
        <f t="shared" si="14"/>
        <v>0</v>
      </c>
      <c r="AB56" s="11">
        <f t="shared" si="14"/>
        <v>0</v>
      </c>
      <c r="AC56" s="11">
        <f t="shared" si="14"/>
        <v>0</v>
      </c>
      <c r="AD56" s="11">
        <f t="shared" si="14"/>
        <v>0</v>
      </c>
      <c r="AE56" s="11">
        <f t="shared" si="14"/>
        <v>0</v>
      </c>
      <c r="AF56" s="11">
        <f t="shared" si="14"/>
        <v>0</v>
      </c>
      <c r="AG56" s="17"/>
    </row>
    <row r="57" spans="1:33" ht="19.5" customHeight="1" x14ac:dyDescent="0.25">
      <c r="A57" s="122"/>
      <c r="B57" s="129"/>
      <c r="C57" s="126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40">
        <f t="shared" ref="AF57:AF62" si="15">SUM(E57:AE57)</f>
        <v>0</v>
      </c>
      <c r="AG57" s="17"/>
    </row>
    <row r="58" spans="1:33" s="3" customFormat="1" ht="19.5" customHeight="1" x14ac:dyDescent="0.25">
      <c r="A58" s="122"/>
      <c r="B58" s="129"/>
      <c r="C58" s="126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15"/>
        <v>0</v>
      </c>
      <c r="AG58" s="17"/>
    </row>
    <row r="59" spans="1:33" s="3" customFormat="1" ht="19.5" customHeight="1" x14ac:dyDescent="0.25">
      <c r="A59" s="122"/>
      <c r="B59" s="129"/>
      <c r="C59" s="126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15"/>
        <v>0</v>
      </c>
      <c r="AG59" s="17"/>
    </row>
    <row r="60" spans="1:33" s="3" customFormat="1" ht="19.5" customHeight="1" x14ac:dyDescent="0.25">
      <c r="A60" s="122"/>
      <c r="B60" s="129"/>
      <c r="C60" s="126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40">
        <f t="shared" si="15"/>
        <v>0</v>
      </c>
      <c r="AG60" s="17"/>
    </row>
    <row r="61" spans="1:33" ht="19.5" customHeight="1" x14ac:dyDescent="0.25">
      <c r="A61" s="122"/>
      <c r="B61" s="129"/>
      <c r="C61" s="126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40">
        <f t="shared" si="15"/>
        <v>0</v>
      </c>
      <c r="AG61" s="17"/>
    </row>
    <row r="62" spans="1:33" ht="19.5" customHeight="1" x14ac:dyDescent="0.25">
      <c r="A62" s="122"/>
      <c r="B62" s="129"/>
      <c r="C62" s="126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40">
        <f t="shared" si="15"/>
        <v>0</v>
      </c>
      <c r="AG62" s="17"/>
    </row>
    <row r="63" spans="1:33" ht="19.5" customHeight="1" x14ac:dyDescent="0.25">
      <c r="A63" s="122"/>
      <c r="B63" s="129"/>
      <c r="C63" s="126"/>
      <c r="D63" s="104" t="s">
        <v>14</v>
      </c>
      <c r="E63" s="12">
        <f t="shared" ref="E63:AF63" si="16">SUM(E57:E62)</f>
        <v>0</v>
      </c>
      <c r="F63" s="12">
        <f t="shared" si="16"/>
        <v>0</v>
      </c>
      <c r="G63" s="12">
        <f t="shared" si="16"/>
        <v>0</v>
      </c>
      <c r="H63" s="12">
        <f t="shared" si="16"/>
        <v>0</v>
      </c>
      <c r="I63" s="12">
        <f t="shared" si="16"/>
        <v>0</v>
      </c>
      <c r="J63" s="12">
        <f t="shared" si="16"/>
        <v>0</v>
      </c>
      <c r="K63" s="12">
        <f t="shared" si="16"/>
        <v>0</v>
      </c>
      <c r="L63" s="12">
        <f t="shared" si="16"/>
        <v>0</v>
      </c>
      <c r="M63" s="12">
        <f t="shared" si="16"/>
        <v>0</v>
      </c>
      <c r="N63" s="12">
        <f t="shared" si="16"/>
        <v>0</v>
      </c>
      <c r="O63" s="12">
        <f t="shared" si="16"/>
        <v>0</v>
      </c>
      <c r="P63" s="12">
        <f t="shared" si="16"/>
        <v>0</v>
      </c>
      <c r="Q63" s="12">
        <f t="shared" si="16"/>
        <v>0</v>
      </c>
      <c r="R63" s="12">
        <f t="shared" si="16"/>
        <v>0</v>
      </c>
      <c r="S63" s="12">
        <f t="shared" si="16"/>
        <v>0</v>
      </c>
      <c r="T63" s="12">
        <f t="shared" si="16"/>
        <v>0</v>
      </c>
      <c r="U63" s="12">
        <f t="shared" si="16"/>
        <v>0</v>
      </c>
      <c r="V63" s="12">
        <f t="shared" si="16"/>
        <v>0</v>
      </c>
      <c r="W63" s="12">
        <f t="shared" si="16"/>
        <v>0</v>
      </c>
      <c r="X63" s="12">
        <f t="shared" si="16"/>
        <v>0</v>
      </c>
      <c r="Y63" s="12">
        <f t="shared" si="16"/>
        <v>0</v>
      </c>
      <c r="Z63" s="12">
        <f t="shared" si="16"/>
        <v>0</v>
      </c>
      <c r="AA63" s="12">
        <f t="shared" si="16"/>
        <v>0</v>
      </c>
      <c r="AB63" s="12">
        <f t="shared" si="16"/>
        <v>0</v>
      </c>
      <c r="AC63" s="12">
        <f t="shared" si="16"/>
        <v>0</v>
      </c>
      <c r="AD63" s="12">
        <f t="shared" si="16"/>
        <v>0</v>
      </c>
      <c r="AE63" s="12">
        <f t="shared" si="16"/>
        <v>0</v>
      </c>
      <c r="AF63" s="12">
        <f t="shared" si="16"/>
        <v>0</v>
      </c>
      <c r="AG63" s="17"/>
    </row>
    <row r="64" spans="1:33" ht="19.5" customHeight="1" x14ac:dyDescent="0.25">
      <c r="A64" s="122"/>
      <c r="B64" s="129"/>
      <c r="C64" s="126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40">
        <f t="shared" ref="AF64:AF70" si="17">SUM(E64:AE64)</f>
        <v>0</v>
      </c>
      <c r="AG64" s="17"/>
    </row>
    <row r="65" spans="1:33" ht="19.5" customHeight="1" x14ac:dyDescent="0.25">
      <c r="A65" s="122"/>
      <c r="B65" s="129"/>
      <c r="C65" s="126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17"/>
        <v>0</v>
      </c>
      <c r="AG65" s="17"/>
    </row>
    <row r="66" spans="1:33" ht="19.5" customHeight="1" x14ac:dyDescent="0.25">
      <c r="A66" s="122"/>
      <c r="B66" s="129"/>
      <c r="C66" s="126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17"/>
        <v>0</v>
      </c>
      <c r="AG66" s="17"/>
    </row>
    <row r="67" spans="1:33" ht="29.25" customHeight="1" x14ac:dyDescent="0.25">
      <c r="A67" s="123"/>
      <c r="B67" s="129"/>
      <c r="C67" s="126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17"/>
        <v>0</v>
      </c>
      <c r="AG67" s="17" t="e">
        <f>CONCATENATE(#REF!,$B$48)</f>
        <v>#REF!</v>
      </c>
    </row>
    <row r="68" spans="1:33" s="7" customFormat="1" ht="19.5" customHeight="1" x14ac:dyDescent="0.2">
      <c r="A68" s="121">
        <v>4</v>
      </c>
      <c r="B68" s="128"/>
      <c r="C68" s="127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40">
        <f t="shared" si="17"/>
        <v>0</v>
      </c>
      <c r="AG68" s="17"/>
    </row>
    <row r="69" spans="1:33" s="7" customFormat="1" ht="19.5" customHeight="1" x14ac:dyDescent="0.2">
      <c r="A69" s="122"/>
      <c r="B69" s="128"/>
      <c r="C69" s="127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40">
        <f t="shared" si="17"/>
        <v>0</v>
      </c>
      <c r="AG69" s="17"/>
    </row>
    <row r="70" spans="1:33" s="7" customFormat="1" ht="19.5" customHeight="1" x14ac:dyDescent="0.2">
      <c r="A70" s="122"/>
      <c r="B70" s="128"/>
      <c r="C70" s="127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17"/>
        <v>0</v>
      </c>
      <c r="AG70" s="17"/>
    </row>
    <row r="71" spans="1:33" s="7" customFormat="1" ht="19.5" customHeight="1" x14ac:dyDescent="0.25">
      <c r="A71" s="122"/>
      <c r="B71" s="128"/>
      <c r="C71" s="127"/>
      <c r="D71" s="92" t="s">
        <v>39</v>
      </c>
      <c r="E71" s="10">
        <f t="shared" ref="E71:AC71" si="18">SUM(E68:E70)</f>
        <v>0</v>
      </c>
      <c r="F71" s="10">
        <f t="shared" si="18"/>
        <v>0</v>
      </c>
      <c r="G71" s="10">
        <f t="shared" si="18"/>
        <v>0</v>
      </c>
      <c r="H71" s="10">
        <f t="shared" si="18"/>
        <v>0</v>
      </c>
      <c r="I71" s="10">
        <f t="shared" si="18"/>
        <v>0</v>
      </c>
      <c r="J71" s="10">
        <f t="shared" si="18"/>
        <v>0</v>
      </c>
      <c r="K71" s="10">
        <f t="shared" si="18"/>
        <v>0</v>
      </c>
      <c r="L71" s="10">
        <f t="shared" si="18"/>
        <v>0</v>
      </c>
      <c r="M71" s="10">
        <f t="shared" si="18"/>
        <v>0</v>
      </c>
      <c r="N71" s="10">
        <f t="shared" si="18"/>
        <v>0</v>
      </c>
      <c r="O71" s="10">
        <f t="shared" si="18"/>
        <v>0</v>
      </c>
      <c r="P71" s="10">
        <f t="shared" si="18"/>
        <v>0</v>
      </c>
      <c r="Q71" s="10">
        <f t="shared" si="18"/>
        <v>0</v>
      </c>
      <c r="R71" s="10">
        <f t="shared" si="18"/>
        <v>0</v>
      </c>
      <c r="S71" s="10">
        <f t="shared" si="18"/>
        <v>0</v>
      </c>
      <c r="T71" s="10">
        <f t="shared" si="18"/>
        <v>0</v>
      </c>
      <c r="U71" s="10">
        <f t="shared" si="18"/>
        <v>0</v>
      </c>
      <c r="V71" s="10">
        <f t="shared" si="18"/>
        <v>0</v>
      </c>
      <c r="W71" s="10">
        <f t="shared" si="18"/>
        <v>0</v>
      </c>
      <c r="X71" s="10">
        <f t="shared" si="18"/>
        <v>0</v>
      </c>
      <c r="Y71" s="10">
        <f t="shared" si="18"/>
        <v>0</v>
      </c>
      <c r="Z71" s="10">
        <f t="shared" si="18"/>
        <v>0</v>
      </c>
      <c r="AA71" s="10">
        <f t="shared" si="18"/>
        <v>0</v>
      </c>
      <c r="AB71" s="10">
        <f t="shared" si="18"/>
        <v>0</v>
      </c>
      <c r="AC71" s="10">
        <f t="shared" si="18"/>
        <v>0</v>
      </c>
      <c r="AD71" s="10">
        <f t="shared" ref="AD71:AF71" si="19">SUM(AD68:AD70)</f>
        <v>0</v>
      </c>
      <c r="AE71" s="10">
        <f t="shared" si="19"/>
        <v>0</v>
      </c>
      <c r="AF71" s="10">
        <f t="shared" si="19"/>
        <v>0</v>
      </c>
      <c r="AG71" s="17"/>
    </row>
    <row r="72" spans="1:33" ht="19.5" customHeight="1" x14ac:dyDescent="0.25">
      <c r="A72" s="122"/>
      <c r="B72" s="128"/>
      <c r="C72" s="127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2"/>
      <c r="B73" s="128"/>
      <c r="C73" s="127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2"/>
      <c r="B74" s="128"/>
      <c r="C74" s="127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2"/>
      <c r="B75" s="128"/>
      <c r="C75" s="127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40">
        <f>SUM(E75:AE75)</f>
        <v>0</v>
      </c>
      <c r="AG75" s="17"/>
    </row>
    <row r="76" spans="1:33" ht="19.5" customHeight="1" x14ac:dyDescent="0.25">
      <c r="A76" s="122"/>
      <c r="B76" s="128"/>
      <c r="C76" s="127"/>
      <c r="D76" s="97" t="s">
        <v>13</v>
      </c>
      <c r="E76" s="11">
        <f t="shared" ref="E76:AF76" si="20">SUM(E72:E75)</f>
        <v>0</v>
      </c>
      <c r="F76" s="11">
        <f t="shared" si="20"/>
        <v>0</v>
      </c>
      <c r="G76" s="11">
        <f t="shared" si="20"/>
        <v>0</v>
      </c>
      <c r="H76" s="11">
        <f t="shared" si="20"/>
        <v>0</v>
      </c>
      <c r="I76" s="11">
        <f t="shared" si="20"/>
        <v>0</v>
      </c>
      <c r="J76" s="11">
        <f t="shared" si="20"/>
        <v>0</v>
      </c>
      <c r="K76" s="11">
        <f t="shared" si="20"/>
        <v>0</v>
      </c>
      <c r="L76" s="11">
        <f t="shared" si="20"/>
        <v>0</v>
      </c>
      <c r="M76" s="11">
        <f t="shared" si="20"/>
        <v>0</v>
      </c>
      <c r="N76" s="11">
        <f t="shared" si="20"/>
        <v>0</v>
      </c>
      <c r="O76" s="11">
        <f t="shared" si="20"/>
        <v>0</v>
      </c>
      <c r="P76" s="11">
        <f t="shared" si="20"/>
        <v>0</v>
      </c>
      <c r="Q76" s="11">
        <f t="shared" si="20"/>
        <v>0</v>
      </c>
      <c r="R76" s="11">
        <f t="shared" si="20"/>
        <v>0</v>
      </c>
      <c r="S76" s="11">
        <f t="shared" si="20"/>
        <v>0</v>
      </c>
      <c r="T76" s="11">
        <f t="shared" si="20"/>
        <v>0</v>
      </c>
      <c r="U76" s="11">
        <f t="shared" si="20"/>
        <v>0</v>
      </c>
      <c r="V76" s="11">
        <f t="shared" si="20"/>
        <v>0</v>
      </c>
      <c r="W76" s="11">
        <f t="shared" si="20"/>
        <v>0</v>
      </c>
      <c r="X76" s="11">
        <f t="shared" si="20"/>
        <v>0</v>
      </c>
      <c r="Y76" s="11">
        <f t="shared" si="20"/>
        <v>0</v>
      </c>
      <c r="Z76" s="11">
        <f t="shared" si="20"/>
        <v>0</v>
      </c>
      <c r="AA76" s="11">
        <f t="shared" si="20"/>
        <v>0</v>
      </c>
      <c r="AB76" s="11">
        <f t="shared" si="20"/>
        <v>0</v>
      </c>
      <c r="AC76" s="11">
        <f t="shared" si="20"/>
        <v>0</v>
      </c>
      <c r="AD76" s="11">
        <f t="shared" si="20"/>
        <v>0</v>
      </c>
      <c r="AE76" s="11">
        <f t="shared" si="20"/>
        <v>0</v>
      </c>
      <c r="AF76" s="11">
        <f t="shared" si="20"/>
        <v>0</v>
      </c>
      <c r="AG76" s="17"/>
    </row>
    <row r="77" spans="1:33" ht="19.5" customHeight="1" x14ac:dyDescent="0.25">
      <c r="A77" s="122"/>
      <c r="B77" s="128"/>
      <c r="C77" s="127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21">SUM(E77:AE77)</f>
        <v>0</v>
      </c>
      <c r="AG77" s="17"/>
    </row>
    <row r="78" spans="1:33" s="3" customFormat="1" ht="19.5" customHeight="1" x14ac:dyDescent="0.25">
      <c r="A78" s="122"/>
      <c r="B78" s="128"/>
      <c r="C78" s="127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21"/>
        <v>0</v>
      </c>
      <c r="AG78" s="17"/>
    </row>
    <row r="79" spans="1:33" s="3" customFormat="1" ht="19.5" customHeight="1" x14ac:dyDescent="0.25">
      <c r="A79" s="122"/>
      <c r="B79" s="128"/>
      <c r="C79" s="127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21"/>
        <v>0</v>
      </c>
      <c r="AG79" s="17"/>
    </row>
    <row r="80" spans="1:33" s="3" customFormat="1" ht="19.5" customHeight="1" x14ac:dyDescent="0.25">
      <c r="A80" s="122"/>
      <c r="B80" s="128"/>
      <c r="C80" s="127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21"/>
        <v>0</v>
      </c>
      <c r="AG80" s="17"/>
    </row>
    <row r="81" spans="1:33" ht="19.5" customHeight="1" x14ac:dyDescent="0.25">
      <c r="A81" s="122"/>
      <c r="B81" s="128"/>
      <c r="C81" s="127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40">
        <f t="shared" si="21"/>
        <v>0</v>
      </c>
      <c r="AG81" s="17"/>
    </row>
    <row r="82" spans="1:33" ht="19.5" customHeight="1" x14ac:dyDescent="0.25">
      <c r="A82" s="122"/>
      <c r="B82" s="128"/>
      <c r="C82" s="127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40">
        <f t="shared" si="21"/>
        <v>0</v>
      </c>
      <c r="AG82" s="17"/>
    </row>
    <row r="83" spans="1:33" ht="19.5" customHeight="1" x14ac:dyDescent="0.25">
      <c r="A83" s="122"/>
      <c r="B83" s="128"/>
      <c r="C83" s="127"/>
      <c r="D83" s="104" t="s">
        <v>14</v>
      </c>
      <c r="E83" s="12">
        <f t="shared" ref="E83:AF83" si="22">SUM(E77:E82)</f>
        <v>0</v>
      </c>
      <c r="F83" s="12">
        <f t="shared" si="22"/>
        <v>0</v>
      </c>
      <c r="G83" s="12">
        <f t="shared" si="22"/>
        <v>0</v>
      </c>
      <c r="H83" s="12">
        <f t="shared" si="22"/>
        <v>0</v>
      </c>
      <c r="I83" s="12">
        <f t="shared" si="22"/>
        <v>0</v>
      </c>
      <c r="J83" s="12">
        <f t="shared" si="22"/>
        <v>0</v>
      </c>
      <c r="K83" s="12">
        <f t="shared" si="22"/>
        <v>0</v>
      </c>
      <c r="L83" s="12">
        <f t="shared" si="22"/>
        <v>0</v>
      </c>
      <c r="M83" s="12">
        <f t="shared" si="22"/>
        <v>0</v>
      </c>
      <c r="N83" s="12">
        <f t="shared" si="22"/>
        <v>0</v>
      </c>
      <c r="O83" s="12">
        <f t="shared" si="22"/>
        <v>0</v>
      </c>
      <c r="P83" s="12">
        <f t="shared" si="22"/>
        <v>0</v>
      </c>
      <c r="Q83" s="12">
        <f t="shared" si="22"/>
        <v>0</v>
      </c>
      <c r="R83" s="12">
        <f t="shared" si="22"/>
        <v>0</v>
      </c>
      <c r="S83" s="12">
        <f t="shared" si="22"/>
        <v>0</v>
      </c>
      <c r="T83" s="12">
        <f t="shared" si="22"/>
        <v>0</v>
      </c>
      <c r="U83" s="12">
        <f t="shared" si="22"/>
        <v>0</v>
      </c>
      <c r="V83" s="12">
        <f t="shared" si="22"/>
        <v>0</v>
      </c>
      <c r="W83" s="12">
        <f t="shared" si="22"/>
        <v>0</v>
      </c>
      <c r="X83" s="12">
        <f t="shared" si="22"/>
        <v>0</v>
      </c>
      <c r="Y83" s="12">
        <f t="shared" si="22"/>
        <v>0</v>
      </c>
      <c r="Z83" s="12">
        <f t="shared" si="22"/>
        <v>0</v>
      </c>
      <c r="AA83" s="12">
        <f t="shared" si="22"/>
        <v>0</v>
      </c>
      <c r="AB83" s="12">
        <f t="shared" si="22"/>
        <v>0</v>
      </c>
      <c r="AC83" s="12">
        <f t="shared" si="22"/>
        <v>0</v>
      </c>
      <c r="AD83" s="12">
        <f t="shared" si="22"/>
        <v>0</v>
      </c>
      <c r="AE83" s="12">
        <f t="shared" si="22"/>
        <v>0</v>
      </c>
      <c r="AF83" s="12">
        <f t="shared" si="22"/>
        <v>0</v>
      </c>
      <c r="AG83" s="17"/>
    </row>
    <row r="84" spans="1:33" ht="19.5" customHeight="1" x14ac:dyDescent="0.25">
      <c r="A84" s="122"/>
      <c r="B84" s="128"/>
      <c r="C84" s="127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23">SUM(E84:AE84)</f>
        <v>0</v>
      </c>
      <c r="AG84" s="17"/>
    </row>
    <row r="85" spans="1:33" ht="19.5" customHeight="1" x14ac:dyDescent="0.25">
      <c r="A85" s="122"/>
      <c r="B85" s="128"/>
      <c r="C85" s="127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23"/>
        <v>0</v>
      </c>
      <c r="AG85" s="17"/>
    </row>
    <row r="86" spans="1:33" ht="19.5" customHeight="1" x14ac:dyDescent="0.25">
      <c r="A86" s="122"/>
      <c r="B86" s="128"/>
      <c r="C86" s="127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23"/>
        <v>0</v>
      </c>
      <c r="AG86" s="17"/>
    </row>
    <row r="87" spans="1:33" ht="29.25" customHeight="1" x14ac:dyDescent="0.25">
      <c r="A87" s="123"/>
      <c r="B87" s="128"/>
      <c r="C87" s="127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23"/>
        <v>0</v>
      </c>
      <c r="AG87" s="17" t="e">
        <f>CONCATENATE(#REF!,$B$68)</f>
        <v>#REF!</v>
      </c>
    </row>
    <row r="88" spans="1:33" s="7" customFormat="1" ht="19.5" customHeight="1" x14ac:dyDescent="0.2">
      <c r="A88" s="121">
        <v>5</v>
      </c>
      <c r="B88" s="129"/>
      <c r="C88" s="130" t="s">
        <v>2347</v>
      </c>
      <c r="D88" s="91" t="s">
        <v>36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40">
        <f t="shared" si="23"/>
        <v>0</v>
      </c>
      <c r="AG88" s="17"/>
    </row>
    <row r="89" spans="1:33" s="7" customFormat="1" ht="19.5" customHeight="1" x14ac:dyDescent="0.2">
      <c r="A89" s="122"/>
      <c r="B89" s="129"/>
      <c r="C89" s="130"/>
      <c r="D89" s="91" t="s">
        <v>37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40">
        <f t="shared" si="23"/>
        <v>0</v>
      </c>
      <c r="AG89" s="17"/>
    </row>
    <row r="90" spans="1:33" s="7" customFormat="1" ht="19.5" customHeight="1" x14ac:dyDescent="0.2">
      <c r="A90" s="122"/>
      <c r="B90" s="129"/>
      <c r="C90" s="130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23"/>
        <v>0</v>
      </c>
      <c r="AG90" s="17"/>
    </row>
    <row r="91" spans="1:33" s="7" customFormat="1" ht="19.5" customHeight="1" x14ac:dyDescent="0.25">
      <c r="A91" s="122"/>
      <c r="B91" s="129"/>
      <c r="C91" s="130"/>
      <c r="D91" s="92" t="s">
        <v>39</v>
      </c>
      <c r="E91" s="10">
        <f t="shared" ref="E91:AC91" si="24">SUM(E88:E90)</f>
        <v>0</v>
      </c>
      <c r="F91" s="10">
        <f t="shared" si="24"/>
        <v>0</v>
      </c>
      <c r="G91" s="10">
        <f t="shared" si="24"/>
        <v>0</v>
      </c>
      <c r="H91" s="10">
        <f t="shared" si="24"/>
        <v>0</v>
      </c>
      <c r="I91" s="10">
        <f t="shared" si="24"/>
        <v>0</v>
      </c>
      <c r="J91" s="10">
        <f t="shared" si="24"/>
        <v>0</v>
      </c>
      <c r="K91" s="10">
        <f t="shared" si="24"/>
        <v>0</v>
      </c>
      <c r="L91" s="10">
        <f t="shared" si="24"/>
        <v>0</v>
      </c>
      <c r="M91" s="10">
        <f t="shared" si="24"/>
        <v>0</v>
      </c>
      <c r="N91" s="10">
        <f t="shared" si="24"/>
        <v>0</v>
      </c>
      <c r="O91" s="10">
        <f t="shared" si="24"/>
        <v>0</v>
      </c>
      <c r="P91" s="10">
        <f t="shared" si="24"/>
        <v>0</v>
      </c>
      <c r="Q91" s="10">
        <f t="shared" si="24"/>
        <v>0</v>
      </c>
      <c r="R91" s="10">
        <f t="shared" si="24"/>
        <v>0</v>
      </c>
      <c r="S91" s="10">
        <f t="shared" si="24"/>
        <v>0</v>
      </c>
      <c r="T91" s="10">
        <f t="shared" si="24"/>
        <v>0</v>
      </c>
      <c r="U91" s="10">
        <f t="shared" si="24"/>
        <v>0</v>
      </c>
      <c r="V91" s="10">
        <f t="shared" si="24"/>
        <v>0</v>
      </c>
      <c r="W91" s="10">
        <f t="shared" si="24"/>
        <v>0</v>
      </c>
      <c r="X91" s="10">
        <f t="shared" si="24"/>
        <v>0</v>
      </c>
      <c r="Y91" s="10">
        <f t="shared" si="24"/>
        <v>0</v>
      </c>
      <c r="Z91" s="10">
        <f t="shared" si="24"/>
        <v>0</v>
      </c>
      <c r="AA91" s="10">
        <f t="shared" si="24"/>
        <v>0</v>
      </c>
      <c r="AB91" s="10">
        <f t="shared" si="24"/>
        <v>0</v>
      </c>
      <c r="AC91" s="10">
        <f t="shared" si="24"/>
        <v>0</v>
      </c>
      <c r="AD91" s="10">
        <f t="shared" ref="AD91:AF91" si="25">SUM(AD88:AD90)</f>
        <v>0</v>
      </c>
      <c r="AE91" s="10">
        <f t="shared" si="25"/>
        <v>0</v>
      </c>
      <c r="AF91" s="10">
        <f t="shared" si="25"/>
        <v>0</v>
      </c>
      <c r="AG91" s="17"/>
    </row>
    <row r="92" spans="1:33" ht="19.5" customHeight="1" x14ac:dyDescent="0.25">
      <c r="A92" s="122"/>
      <c r="B92" s="129"/>
      <c r="C92" s="130"/>
      <c r="D92" s="93" t="s">
        <v>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40">
        <f>SUM(E92:AE92)</f>
        <v>0</v>
      </c>
      <c r="AG92" s="17"/>
    </row>
    <row r="93" spans="1:33" ht="19.5" customHeight="1" x14ac:dyDescent="0.25">
      <c r="A93" s="122"/>
      <c r="B93" s="129"/>
      <c r="C93" s="130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40">
        <f>SUM(E93:AE93)</f>
        <v>0</v>
      </c>
      <c r="AG93" s="17"/>
    </row>
    <row r="94" spans="1:33" ht="19.5" customHeight="1" x14ac:dyDescent="0.25">
      <c r="A94" s="122"/>
      <c r="B94" s="129"/>
      <c r="C94" s="130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40">
        <f>SUM(E94:AE94)</f>
        <v>0</v>
      </c>
      <c r="AG94" s="17"/>
    </row>
    <row r="95" spans="1:33" ht="19.5" customHeight="1" x14ac:dyDescent="0.25">
      <c r="A95" s="122"/>
      <c r="B95" s="129"/>
      <c r="C95" s="130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40">
        <f>SUM(E95:AE95)</f>
        <v>0</v>
      </c>
      <c r="AG95" s="17"/>
    </row>
    <row r="96" spans="1:33" ht="19.5" customHeight="1" x14ac:dyDescent="0.25">
      <c r="A96" s="122"/>
      <c r="B96" s="129"/>
      <c r="C96" s="130"/>
      <c r="D96" s="97" t="s">
        <v>13</v>
      </c>
      <c r="E96" s="11">
        <f t="shared" ref="E96:AF96" si="26">SUM(E92:E95)</f>
        <v>0</v>
      </c>
      <c r="F96" s="11">
        <f t="shared" si="26"/>
        <v>0</v>
      </c>
      <c r="G96" s="11">
        <f t="shared" si="26"/>
        <v>0</v>
      </c>
      <c r="H96" s="11">
        <f t="shared" si="26"/>
        <v>0</v>
      </c>
      <c r="I96" s="11">
        <f t="shared" si="26"/>
        <v>0</v>
      </c>
      <c r="J96" s="11">
        <f t="shared" si="26"/>
        <v>0</v>
      </c>
      <c r="K96" s="11">
        <f t="shared" si="26"/>
        <v>0</v>
      </c>
      <c r="L96" s="11">
        <f t="shared" si="26"/>
        <v>0</v>
      </c>
      <c r="M96" s="11">
        <f t="shared" si="26"/>
        <v>0</v>
      </c>
      <c r="N96" s="11">
        <f t="shared" si="26"/>
        <v>0</v>
      </c>
      <c r="O96" s="11">
        <f t="shared" si="26"/>
        <v>0</v>
      </c>
      <c r="P96" s="11">
        <f t="shared" si="26"/>
        <v>0</v>
      </c>
      <c r="Q96" s="11">
        <f t="shared" si="26"/>
        <v>0</v>
      </c>
      <c r="R96" s="11">
        <f t="shared" si="26"/>
        <v>0</v>
      </c>
      <c r="S96" s="11">
        <f t="shared" si="26"/>
        <v>0</v>
      </c>
      <c r="T96" s="11">
        <f t="shared" si="26"/>
        <v>0</v>
      </c>
      <c r="U96" s="11">
        <f t="shared" si="26"/>
        <v>0</v>
      </c>
      <c r="V96" s="11">
        <f t="shared" si="26"/>
        <v>0</v>
      </c>
      <c r="W96" s="11">
        <f t="shared" si="26"/>
        <v>0</v>
      </c>
      <c r="X96" s="11">
        <f t="shared" si="26"/>
        <v>0</v>
      </c>
      <c r="Y96" s="11">
        <f t="shared" si="26"/>
        <v>0</v>
      </c>
      <c r="Z96" s="11">
        <f t="shared" si="26"/>
        <v>0</v>
      </c>
      <c r="AA96" s="11">
        <f t="shared" si="26"/>
        <v>0</v>
      </c>
      <c r="AB96" s="11">
        <f t="shared" si="26"/>
        <v>0</v>
      </c>
      <c r="AC96" s="11">
        <f t="shared" si="26"/>
        <v>0</v>
      </c>
      <c r="AD96" s="11">
        <f t="shared" si="26"/>
        <v>0</v>
      </c>
      <c r="AE96" s="11">
        <f t="shared" si="26"/>
        <v>0</v>
      </c>
      <c r="AF96" s="11">
        <f t="shared" si="26"/>
        <v>0</v>
      </c>
      <c r="AG96" s="17"/>
    </row>
    <row r="97" spans="1:33" ht="19.5" customHeight="1" x14ac:dyDescent="0.25">
      <c r="A97" s="122"/>
      <c r="B97" s="129"/>
      <c r="C97" s="130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40">
        <f t="shared" ref="AF97:AF102" si="27">SUM(E97:AE97)</f>
        <v>0</v>
      </c>
      <c r="AG97" s="17"/>
    </row>
    <row r="98" spans="1:33" s="3" customFormat="1" ht="19.5" customHeight="1" x14ac:dyDescent="0.25">
      <c r="A98" s="122"/>
      <c r="B98" s="129"/>
      <c r="C98" s="130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27"/>
        <v>0</v>
      </c>
      <c r="AG98" s="17"/>
    </row>
    <row r="99" spans="1:33" s="3" customFormat="1" ht="19.5" customHeight="1" x14ac:dyDescent="0.25">
      <c r="A99" s="122"/>
      <c r="B99" s="129"/>
      <c r="C99" s="130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27"/>
        <v>0</v>
      </c>
      <c r="AG99" s="17"/>
    </row>
    <row r="100" spans="1:33" s="3" customFormat="1" ht="19.5" customHeight="1" x14ac:dyDescent="0.25">
      <c r="A100" s="122"/>
      <c r="B100" s="129"/>
      <c r="C100" s="130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27"/>
        <v>0</v>
      </c>
      <c r="AG100" s="17"/>
    </row>
    <row r="101" spans="1:33" ht="19.5" customHeight="1" x14ac:dyDescent="0.25">
      <c r="A101" s="122"/>
      <c r="B101" s="129"/>
      <c r="C101" s="130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40">
        <f t="shared" si="27"/>
        <v>0</v>
      </c>
      <c r="AG101" s="17"/>
    </row>
    <row r="102" spans="1:33" ht="19.5" customHeight="1" x14ac:dyDescent="0.25">
      <c r="A102" s="122"/>
      <c r="B102" s="129"/>
      <c r="C102" s="130"/>
      <c r="D102" s="103" t="s">
        <v>27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40">
        <f t="shared" si="27"/>
        <v>0</v>
      </c>
      <c r="AG102" s="17"/>
    </row>
    <row r="103" spans="1:33" ht="19.5" customHeight="1" x14ac:dyDescent="0.25">
      <c r="A103" s="122"/>
      <c r="B103" s="129"/>
      <c r="C103" s="130"/>
      <c r="D103" s="104" t="s">
        <v>14</v>
      </c>
      <c r="E103" s="12">
        <f t="shared" ref="E103:AF103" si="28">SUM(E97:E102)</f>
        <v>0</v>
      </c>
      <c r="F103" s="12">
        <f t="shared" si="28"/>
        <v>0</v>
      </c>
      <c r="G103" s="12">
        <f t="shared" si="28"/>
        <v>0</v>
      </c>
      <c r="H103" s="12">
        <f t="shared" si="28"/>
        <v>0</v>
      </c>
      <c r="I103" s="12">
        <f t="shared" si="28"/>
        <v>0</v>
      </c>
      <c r="J103" s="12">
        <f t="shared" si="28"/>
        <v>0</v>
      </c>
      <c r="K103" s="12">
        <f t="shared" si="28"/>
        <v>0</v>
      </c>
      <c r="L103" s="12">
        <f t="shared" si="28"/>
        <v>0</v>
      </c>
      <c r="M103" s="12">
        <f t="shared" si="28"/>
        <v>0</v>
      </c>
      <c r="N103" s="12">
        <f t="shared" si="28"/>
        <v>0</v>
      </c>
      <c r="O103" s="12">
        <f t="shared" si="28"/>
        <v>0</v>
      </c>
      <c r="P103" s="12">
        <f t="shared" si="28"/>
        <v>0</v>
      </c>
      <c r="Q103" s="12">
        <f t="shared" si="28"/>
        <v>0</v>
      </c>
      <c r="R103" s="12">
        <f t="shared" si="28"/>
        <v>0</v>
      </c>
      <c r="S103" s="12">
        <f t="shared" si="28"/>
        <v>0</v>
      </c>
      <c r="T103" s="12">
        <f t="shared" si="28"/>
        <v>0</v>
      </c>
      <c r="U103" s="12">
        <f t="shared" si="28"/>
        <v>0</v>
      </c>
      <c r="V103" s="12">
        <f t="shared" si="28"/>
        <v>0</v>
      </c>
      <c r="W103" s="12">
        <f t="shared" si="28"/>
        <v>0</v>
      </c>
      <c r="X103" s="12">
        <f t="shared" si="28"/>
        <v>0</v>
      </c>
      <c r="Y103" s="12">
        <f t="shared" si="28"/>
        <v>0</v>
      </c>
      <c r="Z103" s="12">
        <f t="shared" si="28"/>
        <v>0</v>
      </c>
      <c r="AA103" s="12">
        <f t="shared" si="28"/>
        <v>0</v>
      </c>
      <c r="AB103" s="12">
        <f t="shared" si="28"/>
        <v>0</v>
      </c>
      <c r="AC103" s="12">
        <f t="shared" si="28"/>
        <v>0</v>
      </c>
      <c r="AD103" s="12">
        <f t="shared" si="28"/>
        <v>0</v>
      </c>
      <c r="AE103" s="12">
        <f t="shared" si="28"/>
        <v>0</v>
      </c>
      <c r="AF103" s="12">
        <f t="shared" si="28"/>
        <v>0</v>
      </c>
      <c r="AG103" s="17"/>
    </row>
    <row r="104" spans="1:33" ht="19.5" customHeight="1" x14ac:dyDescent="0.25">
      <c r="A104" s="122"/>
      <c r="B104" s="129"/>
      <c r="C104" s="130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29">SUM(E104:AE104)</f>
        <v>0</v>
      </c>
      <c r="AG104" s="17"/>
    </row>
    <row r="105" spans="1:33" ht="19.5" customHeight="1" x14ac:dyDescent="0.25">
      <c r="A105" s="122"/>
      <c r="B105" s="129"/>
      <c r="C105" s="130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29"/>
        <v>0</v>
      </c>
      <c r="AG105" s="17"/>
    </row>
    <row r="106" spans="1:33" ht="19.5" customHeight="1" x14ac:dyDescent="0.25">
      <c r="A106" s="122"/>
      <c r="B106" s="129"/>
      <c r="C106" s="130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29"/>
        <v>0</v>
      </c>
      <c r="AG106" s="17"/>
    </row>
    <row r="107" spans="1:33" ht="29.25" customHeight="1" x14ac:dyDescent="0.25">
      <c r="A107" s="123"/>
      <c r="B107" s="129"/>
      <c r="C107" s="130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29"/>
        <v>0</v>
      </c>
      <c r="AG107" s="17" t="e">
        <f>CONCATENATE(#REF!,$B$88)</f>
        <v>#REF!</v>
      </c>
    </row>
    <row r="108" spans="1:33" s="7" customFormat="1" ht="19.5" customHeight="1" x14ac:dyDescent="0.2">
      <c r="A108" s="121">
        <v>6</v>
      </c>
      <c r="B108" s="128"/>
      <c r="C108" s="127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40">
        <f t="shared" si="29"/>
        <v>0</v>
      </c>
      <c r="AG108" s="17"/>
    </row>
    <row r="109" spans="1:33" s="7" customFormat="1" ht="19.5" customHeight="1" x14ac:dyDescent="0.2">
      <c r="A109" s="122"/>
      <c r="B109" s="128"/>
      <c r="C109" s="127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40">
        <f t="shared" si="29"/>
        <v>0</v>
      </c>
      <c r="AG109" s="17"/>
    </row>
    <row r="110" spans="1:33" s="7" customFormat="1" ht="19.5" customHeight="1" x14ac:dyDescent="0.2">
      <c r="A110" s="122"/>
      <c r="B110" s="128"/>
      <c r="C110" s="127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29"/>
        <v>0</v>
      </c>
      <c r="AG110" s="17"/>
    </row>
    <row r="111" spans="1:33" s="7" customFormat="1" ht="19.5" customHeight="1" x14ac:dyDescent="0.25">
      <c r="A111" s="122"/>
      <c r="B111" s="128"/>
      <c r="C111" s="127"/>
      <c r="D111" s="92" t="s">
        <v>39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>
        <f t="shared" ref="AF111" si="30">SUM(AF108:AF110)</f>
        <v>0</v>
      </c>
      <c r="AG111" s="17"/>
    </row>
    <row r="112" spans="1:33" ht="19.5" customHeight="1" x14ac:dyDescent="0.25">
      <c r="A112" s="122"/>
      <c r="B112" s="128"/>
      <c r="C112" s="127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40">
        <f>SUM(E112:AE112)</f>
        <v>0</v>
      </c>
      <c r="AG112" s="17"/>
    </row>
    <row r="113" spans="1:33" ht="19.5" customHeight="1" x14ac:dyDescent="0.25">
      <c r="A113" s="122"/>
      <c r="B113" s="128"/>
      <c r="C113" s="127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2"/>
      <c r="B114" s="128"/>
      <c r="C114" s="127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40">
        <f>SUM(E114:AE114)</f>
        <v>0</v>
      </c>
      <c r="AG114" s="17"/>
    </row>
    <row r="115" spans="1:33" ht="19.5" customHeight="1" x14ac:dyDescent="0.25">
      <c r="A115" s="122"/>
      <c r="B115" s="128"/>
      <c r="C115" s="127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2"/>
      <c r="B116" s="128"/>
      <c r="C116" s="127"/>
      <c r="D116" s="97" t="s">
        <v>13</v>
      </c>
      <c r="E116" s="11">
        <f t="shared" ref="E116:AF116" si="31">SUM(E112:E115)</f>
        <v>0</v>
      </c>
      <c r="F116" s="11">
        <f t="shared" si="31"/>
        <v>0</v>
      </c>
      <c r="G116" s="11">
        <f t="shared" si="31"/>
        <v>0</v>
      </c>
      <c r="H116" s="11">
        <f t="shared" si="31"/>
        <v>0</v>
      </c>
      <c r="I116" s="11">
        <f t="shared" si="31"/>
        <v>0</v>
      </c>
      <c r="J116" s="11">
        <f t="shared" si="31"/>
        <v>0</v>
      </c>
      <c r="K116" s="11">
        <f t="shared" si="31"/>
        <v>0</v>
      </c>
      <c r="L116" s="11">
        <f t="shared" si="31"/>
        <v>0</v>
      </c>
      <c r="M116" s="11">
        <f t="shared" si="31"/>
        <v>0</v>
      </c>
      <c r="N116" s="11">
        <f t="shared" si="31"/>
        <v>0</v>
      </c>
      <c r="O116" s="11">
        <f t="shared" si="31"/>
        <v>0</v>
      </c>
      <c r="P116" s="11">
        <f t="shared" si="31"/>
        <v>0</v>
      </c>
      <c r="Q116" s="11">
        <f t="shared" si="31"/>
        <v>0</v>
      </c>
      <c r="R116" s="11">
        <f t="shared" si="31"/>
        <v>0</v>
      </c>
      <c r="S116" s="11">
        <f t="shared" si="31"/>
        <v>0</v>
      </c>
      <c r="T116" s="11">
        <f t="shared" si="31"/>
        <v>0</v>
      </c>
      <c r="U116" s="11">
        <f t="shared" si="31"/>
        <v>0</v>
      </c>
      <c r="V116" s="11">
        <f t="shared" si="31"/>
        <v>0</v>
      </c>
      <c r="W116" s="11">
        <f t="shared" si="31"/>
        <v>0</v>
      </c>
      <c r="X116" s="11">
        <f t="shared" si="31"/>
        <v>0</v>
      </c>
      <c r="Y116" s="11">
        <f t="shared" si="31"/>
        <v>0</v>
      </c>
      <c r="Z116" s="11">
        <f t="shared" si="31"/>
        <v>0</v>
      </c>
      <c r="AA116" s="11">
        <f t="shared" si="31"/>
        <v>0</v>
      </c>
      <c r="AB116" s="11">
        <f t="shared" si="31"/>
        <v>0</v>
      </c>
      <c r="AC116" s="11">
        <f t="shared" si="31"/>
        <v>0</v>
      </c>
      <c r="AD116" s="11">
        <f t="shared" si="31"/>
        <v>0</v>
      </c>
      <c r="AE116" s="11">
        <f t="shared" si="31"/>
        <v>0</v>
      </c>
      <c r="AF116" s="11">
        <f t="shared" si="31"/>
        <v>0</v>
      </c>
      <c r="AG116" s="17"/>
    </row>
    <row r="117" spans="1:33" ht="19.5" customHeight="1" x14ac:dyDescent="0.25">
      <c r="A117" s="122"/>
      <c r="B117" s="128"/>
      <c r="C117" s="127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32">SUM(E117:AE117)</f>
        <v>0</v>
      </c>
      <c r="AG117" s="17"/>
    </row>
    <row r="118" spans="1:33" s="3" customFormat="1" ht="19.5" customHeight="1" x14ac:dyDescent="0.25">
      <c r="A118" s="122"/>
      <c r="B118" s="128"/>
      <c r="C118" s="127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32"/>
        <v>0</v>
      </c>
      <c r="AG118" s="17"/>
    </row>
    <row r="119" spans="1:33" s="3" customFormat="1" ht="19.5" customHeight="1" x14ac:dyDescent="0.25">
      <c r="A119" s="122"/>
      <c r="B119" s="128"/>
      <c r="C119" s="127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32"/>
        <v>0</v>
      </c>
      <c r="AG119" s="17"/>
    </row>
    <row r="120" spans="1:33" s="3" customFormat="1" ht="19.5" customHeight="1" x14ac:dyDescent="0.25">
      <c r="A120" s="122"/>
      <c r="B120" s="128"/>
      <c r="C120" s="127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32"/>
        <v>0</v>
      </c>
      <c r="AG120" s="17"/>
    </row>
    <row r="121" spans="1:33" ht="19.5" customHeight="1" x14ac:dyDescent="0.25">
      <c r="A121" s="122"/>
      <c r="B121" s="128"/>
      <c r="C121" s="127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32"/>
        <v>0</v>
      </c>
      <c r="AG121" s="17"/>
    </row>
    <row r="122" spans="1:33" ht="19.5" customHeight="1" x14ac:dyDescent="0.25">
      <c r="A122" s="122"/>
      <c r="B122" s="128"/>
      <c r="C122" s="127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40">
        <f t="shared" si="32"/>
        <v>0</v>
      </c>
      <c r="AG122" s="17"/>
    </row>
    <row r="123" spans="1:33" ht="19.5" customHeight="1" x14ac:dyDescent="0.25">
      <c r="A123" s="122"/>
      <c r="B123" s="128"/>
      <c r="C123" s="127"/>
      <c r="D123" s="104" t="s">
        <v>14</v>
      </c>
      <c r="E123" s="12">
        <f t="shared" ref="E123:AF123" si="33">SUM(E117:E122)</f>
        <v>0</v>
      </c>
      <c r="F123" s="12">
        <f t="shared" si="33"/>
        <v>0</v>
      </c>
      <c r="G123" s="12">
        <f t="shared" si="33"/>
        <v>0</v>
      </c>
      <c r="H123" s="12">
        <f t="shared" si="33"/>
        <v>0</v>
      </c>
      <c r="I123" s="12">
        <f t="shared" si="33"/>
        <v>0</v>
      </c>
      <c r="J123" s="12">
        <f t="shared" si="33"/>
        <v>0</v>
      </c>
      <c r="K123" s="12">
        <f t="shared" si="33"/>
        <v>0</v>
      </c>
      <c r="L123" s="12">
        <f t="shared" si="33"/>
        <v>0</v>
      </c>
      <c r="M123" s="12">
        <f t="shared" si="33"/>
        <v>0</v>
      </c>
      <c r="N123" s="12">
        <f t="shared" si="33"/>
        <v>0</v>
      </c>
      <c r="O123" s="12">
        <f t="shared" si="33"/>
        <v>0</v>
      </c>
      <c r="P123" s="12">
        <f t="shared" si="33"/>
        <v>0</v>
      </c>
      <c r="Q123" s="12">
        <f t="shared" si="33"/>
        <v>0</v>
      </c>
      <c r="R123" s="12">
        <f t="shared" si="33"/>
        <v>0</v>
      </c>
      <c r="S123" s="12">
        <f t="shared" si="33"/>
        <v>0</v>
      </c>
      <c r="T123" s="12">
        <f t="shared" si="33"/>
        <v>0</v>
      </c>
      <c r="U123" s="12">
        <f t="shared" si="33"/>
        <v>0</v>
      </c>
      <c r="V123" s="12">
        <f t="shared" si="33"/>
        <v>0</v>
      </c>
      <c r="W123" s="12">
        <f t="shared" si="33"/>
        <v>0</v>
      </c>
      <c r="X123" s="12">
        <f t="shared" si="33"/>
        <v>0</v>
      </c>
      <c r="Y123" s="12">
        <f t="shared" si="33"/>
        <v>0</v>
      </c>
      <c r="Z123" s="12">
        <f t="shared" si="33"/>
        <v>0</v>
      </c>
      <c r="AA123" s="12">
        <f t="shared" si="33"/>
        <v>0</v>
      </c>
      <c r="AB123" s="12">
        <f t="shared" si="33"/>
        <v>0</v>
      </c>
      <c r="AC123" s="12">
        <f t="shared" si="33"/>
        <v>0</v>
      </c>
      <c r="AD123" s="12">
        <f t="shared" si="33"/>
        <v>0</v>
      </c>
      <c r="AE123" s="12">
        <f t="shared" si="33"/>
        <v>0</v>
      </c>
      <c r="AF123" s="12">
        <f t="shared" si="33"/>
        <v>0</v>
      </c>
      <c r="AG123" s="17"/>
    </row>
    <row r="124" spans="1:33" ht="19.5" customHeight="1" x14ac:dyDescent="0.25">
      <c r="A124" s="122"/>
      <c r="B124" s="128"/>
      <c r="C124" s="127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34">SUM(E124:AE124)</f>
        <v>0</v>
      </c>
      <c r="AG124" s="17"/>
    </row>
    <row r="125" spans="1:33" ht="19.5" customHeight="1" x14ac:dyDescent="0.25">
      <c r="A125" s="122"/>
      <c r="B125" s="128"/>
      <c r="C125" s="127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34"/>
        <v>0</v>
      </c>
      <c r="AG125" s="17"/>
    </row>
    <row r="126" spans="1:33" ht="19.5" customHeight="1" x14ac:dyDescent="0.25">
      <c r="A126" s="122"/>
      <c r="B126" s="128"/>
      <c r="C126" s="127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34"/>
        <v>0</v>
      </c>
      <c r="AG126" s="17"/>
    </row>
    <row r="127" spans="1:33" ht="29.25" customHeight="1" x14ac:dyDescent="0.25">
      <c r="A127" s="123"/>
      <c r="B127" s="128"/>
      <c r="C127" s="127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34"/>
        <v>0</v>
      </c>
      <c r="AG127" s="17" t="e">
        <f>CONCATENATE(#REF!,$B$108)</f>
        <v>#REF!</v>
      </c>
    </row>
    <row r="128" spans="1:33" s="7" customFormat="1" ht="19.5" customHeight="1" x14ac:dyDescent="0.2">
      <c r="A128" s="121">
        <v>7</v>
      </c>
      <c r="B128" s="129"/>
      <c r="C128" s="130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40">
        <f t="shared" si="34"/>
        <v>0</v>
      </c>
      <c r="AG128" s="17"/>
    </row>
    <row r="129" spans="1:33" s="7" customFormat="1" ht="19.5" customHeight="1" x14ac:dyDescent="0.2">
      <c r="A129" s="122"/>
      <c r="B129" s="129"/>
      <c r="C129" s="130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>
        <v>1</v>
      </c>
      <c r="AA129" s="9"/>
      <c r="AB129" s="9"/>
      <c r="AC129" s="9"/>
      <c r="AD129" s="9"/>
      <c r="AE129" s="9"/>
      <c r="AF129" s="40">
        <f t="shared" si="34"/>
        <v>1</v>
      </c>
      <c r="AG129" s="17"/>
    </row>
    <row r="130" spans="1:33" s="7" customFormat="1" ht="19.5" customHeight="1" x14ac:dyDescent="0.2">
      <c r="A130" s="122"/>
      <c r="B130" s="129"/>
      <c r="C130" s="130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34"/>
        <v>0</v>
      </c>
      <c r="AG130" s="17"/>
    </row>
    <row r="131" spans="1:33" s="7" customFormat="1" ht="19.5" customHeight="1" x14ac:dyDescent="0.25">
      <c r="A131" s="122"/>
      <c r="B131" s="129"/>
      <c r="C131" s="130"/>
      <c r="D131" s="92" t="s">
        <v>39</v>
      </c>
      <c r="E131" s="10">
        <f t="shared" ref="E131:AC131" si="35">SUM(E128:E130)</f>
        <v>0</v>
      </c>
      <c r="F131" s="10">
        <f t="shared" si="35"/>
        <v>0</v>
      </c>
      <c r="G131" s="10">
        <f t="shared" si="35"/>
        <v>0</v>
      </c>
      <c r="H131" s="10">
        <f t="shared" si="35"/>
        <v>0</v>
      </c>
      <c r="I131" s="10">
        <f t="shared" si="35"/>
        <v>0</v>
      </c>
      <c r="J131" s="10">
        <f t="shared" si="35"/>
        <v>0</v>
      </c>
      <c r="K131" s="10">
        <f t="shared" si="35"/>
        <v>0</v>
      </c>
      <c r="L131" s="10">
        <f t="shared" si="35"/>
        <v>0</v>
      </c>
      <c r="M131" s="10">
        <f t="shared" si="35"/>
        <v>0</v>
      </c>
      <c r="N131" s="10">
        <f t="shared" si="35"/>
        <v>0</v>
      </c>
      <c r="O131" s="10">
        <f t="shared" si="35"/>
        <v>0</v>
      </c>
      <c r="P131" s="10">
        <f t="shared" si="35"/>
        <v>0</v>
      </c>
      <c r="Q131" s="10">
        <f t="shared" si="35"/>
        <v>0</v>
      </c>
      <c r="R131" s="10">
        <f t="shared" si="35"/>
        <v>0</v>
      </c>
      <c r="S131" s="10">
        <f t="shared" si="35"/>
        <v>0</v>
      </c>
      <c r="T131" s="10">
        <f t="shared" si="35"/>
        <v>0</v>
      </c>
      <c r="U131" s="10">
        <f t="shared" si="35"/>
        <v>0</v>
      </c>
      <c r="V131" s="10">
        <f t="shared" si="35"/>
        <v>0</v>
      </c>
      <c r="W131" s="10">
        <f t="shared" si="35"/>
        <v>0</v>
      </c>
      <c r="X131" s="10">
        <f t="shared" si="35"/>
        <v>0</v>
      </c>
      <c r="Y131" s="10">
        <f t="shared" si="35"/>
        <v>0</v>
      </c>
      <c r="Z131" s="10">
        <f t="shared" si="35"/>
        <v>1</v>
      </c>
      <c r="AA131" s="10">
        <f t="shared" si="35"/>
        <v>0</v>
      </c>
      <c r="AB131" s="10">
        <f t="shared" si="35"/>
        <v>0</v>
      </c>
      <c r="AC131" s="10">
        <f t="shared" si="35"/>
        <v>0</v>
      </c>
      <c r="AD131" s="10">
        <f t="shared" ref="AD131:AE131" si="36">SUM(AD128:AD130)</f>
        <v>0</v>
      </c>
      <c r="AE131" s="10">
        <f t="shared" si="36"/>
        <v>0</v>
      </c>
      <c r="AF131" s="10">
        <f t="shared" ref="AF131" si="37">SUM(AF128:AF130)</f>
        <v>1</v>
      </c>
      <c r="AG131" s="17"/>
    </row>
    <row r="132" spans="1:33" ht="19.5" customHeight="1" x14ac:dyDescent="0.25">
      <c r="A132" s="122"/>
      <c r="B132" s="129"/>
      <c r="C132" s="130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>
        <v>1</v>
      </c>
      <c r="AA132" s="9"/>
      <c r="AB132" s="9"/>
      <c r="AC132" s="9"/>
      <c r="AD132" s="9"/>
      <c r="AE132" s="9"/>
      <c r="AF132" s="40">
        <f>SUM(E132:AE132)</f>
        <v>1</v>
      </c>
      <c r="AG132" s="17"/>
    </row>
    <row r="133" spans="1:33" ht="19.5" customHeight="1" x14ac:dyDescent="0.25">
      <c r="A133" s="122"/>
      <c r="B133" s="129"/>
      <c r="C133" s="130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40">
        <f>SUM(E133:AE133)</f>
        <v>0</v>
      </c>
      <c r="AG133" s="17"/>
    </row>
    <row r="134" spans="1:33" ht="19.5" customHeight="1" x14ac:dyDescent="0.25">
      <c r="A134" s="122"/>
      <c r="B134" s="129"/>
      <c r="C134" s="130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40">
        <f>SUM(E134:AE134)</f>
        <v>0</v>
      </c>
      <c r="AG134" s="17"/>
    </row>
    <row r="135" spans="1:33" ht="19.5" customHeight="1" x14ac:dyDescent="0.25">
      <c r="A135" s="122"/>
      <c r="B135" s="129"/>
      <c r="C135" s="130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2"/>
      <c r="B136" s="129"/>
      <c r="C136" s="130"/>
      <c r="D136" s="97" t="s">
        <v>13</v>
      </c>
      <c r="E136" s="11">
        <f t="shared" ref="E136:AE136" si="38">SUM(E132:E135)</f>
        <v>0</v>
      </c>
      <c r="F136" s="11">
        <f t="shared" si="38"/>
        <v>0</v>
      </c>
      <c r="G136" s="11">
        <f t="shared" si="38"/>
        <v>0</v>
      </c>
      <c r="H136" s="11">
        <f t="shared" si="38"/>
        <v>0</v>
      </c>
      <c r="I136" s="11">
        <f t="shared" si="38"/>
        <v>0</v>
      </c>
      <c r="J136" s="11">
        <f t="shared" si="38"/>
        <v>0</v>
      </c>
      <c r="K136" s="11">
        <f t="shared" si="38"/>
        <v>0</v>
      </c>
      <c r="L136" s="11">
        <f t="shared" si="38"/>
        <v>0</v>
      </c>
      <c r="M136" s="11">
        <f t="shared" si="38"/>
        <v>0</v>
      </c>
      <c r="N136" s="11">
        <f t="shared" si="38"/>
        <v>0</v>
      </c>
      <c r="O136" s="11">
        <f t="shared" si="38"/>
        <v>0</v>
      </c>
      <c r="P136" s="11">
        <f t="shared" si="38"/>
        <v>0</v>
      </c>
      <c r="Q136" s="11">
        <f t="shared" si="38"/>
        <v>0</v>
      </c>
      <c r="R136" s="11">
        <f t="shared" si="38"/>
        <v>0</v>
      </c>
      <c r="S136" s="11">
        <f t="shared" si="38"/>
        <v>0</v>
      </c>
      <c r="T136" s="11">
        <f t="shared" si="38"/>
        <v>0</v>
      </c>
      <c r="U136" s="11">
        <f t="shared" si="38"/>
        <v>0</v>
      </c>
      <c r="V136" s="11">
        <f t="shared" si="38"/>
        <v>0</v>
      </c>
      <c r="W136" s="11">
        <f t="shared" si="38"/>
        <v>0</v>
      </c>
      <c r="X136" s="11">
        <f t="shared" si="38"/>
        <v>0</v>
      </c>
      <c r="Y136" s="11">
        <f t="shared" si="38"/>
        <v>0</v>
      </c>
      <c r="Z136" s="11">
        <f t="shared" si="38"/>
        <v>1</v>
      </c>
      <c r="AA136" s="11">
        <f t="shared" si="38"/>
        <v>0</v>
      </c>
      <c r="AB136" s="11">
        <f t="shared" si="38"/>
        <v>0</v>
      </c>
      <c r="AC136" s="11">
        <f t="shared" si="38"/>
        <v>0</v>
      </c>
      <c r="AD136" s="11">
        <f t="shared" si="38"/>
        <v>0</v>
      </c>
      <c r="AE136" s="11">
        <f t="shared" si="38"/>
        <v>0</v>
      </c>
      <c r="AF136" s="11">
        <f t="shared" ref="AF136" si="39">SUM(AF132:AF135)</f>
        <v>1</v>
      </c>
      <c r="AG136" s="17"/>
    </row>
    <row r="137" spans="1:33" ht="19.5" customHeight="1" x14ac:dyDescent="0.25">
      <c r="A137" s="122"/>
      <c r="B137" s="129"/>
      <c r="C137" s="130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40">SUM(E137:AE137)</f>
        <v>0</v>
      </c>
      <c r="AG137" s="17"/>
    </row>
    <row r="138" spans="1:33" s="3" customFormat="1" ht="19.5" customHeight="1" x14ac:dyDescent="0.25">
      <c r="A138" s="122"/>
      <c r="B138" s="129"/>
      <c r="C138" s="130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40"/>
        <v>0</v>
      </c>
      <c r="AG138" s="17"/>
    </row>
    <row r="139" spans="1:33" s="3" customFormat="1" ht="19.5" customHeight="1" x14ac:dyDescent="0.25">
      <c r="A139" s="122"/>
      <c r="B139" s="129"/>
      <c r="C139" s="130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40"/>
        <v>0</v>
      </c>
      <c r="AG139" s="17"/>
    </row>
    <row r="140" spans="1:33" s="3" customFormat="1" ht="19.5" customHeight="1" x14ac:dyDescent="0.25">
      <c r="A140" s="122"/>
      <c r="B140" s="129"/>
      <c r="C140" s="130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40"/>
        <v>0</v>
      </c>
      <c r="AG140" s="17"/>
    </row>
    <row r="141" spans="1:33" ht="19.5" customHeight="1" x14ac:dyDescent="0.25">
      <c r="A141" s="122"/>
      <c r="B141" s="129"/>
      <c r="C141" s="130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40"/>
        <v>0</v>
      </c>
      <c r="AG141" s="17"/>
    </row>
    <row r="142" spans="1:33" ht="19.5" customHeight="1" x14ac:dyDescent="0.25">
      <c r="A142" s="122"/>
      <c r="B142" s="129"/>
      <c r="C142" s="130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>
        <v>1</v>
      </c>
      <c r="AA142" s="9"/>
      <c r="AB142" s="9"/>
      <c r="AC142" s="9"/>
      <c r="AD142" s="9"/>
      <c r="AE142" s="9"/>
      <c r="AF142" s="40">
        <f t="shared" si="40"/>
        <v>1</v>
      </c>
      <c r="AG142" s="17"/>
    </row>
    <row r="143" spans="1:33" ht="19.5" customHeight="1" x14ac:dyDescent="0.25">
      <c r="A143" s="122"/>
      <c r="B143" s="129"/>
      <c r="C143" s="130"/>
      <c r="D143" s="104" t="s">
        <v>14</v>
      </c>
      <c r="E143" s="12">
        <f t="shared" ref="E143:AE143" si="41">SUM(E137:E142)</f>
        <v>0</v>
      </c>
      <c r="F143" s="12">
        <f t="shared" si="41"/>
        <v>0</v>
      </c>
      <c r="G143" s="12">
        <f t="shared" si="41"/>
        <v>0</v>
      </c>
      <c r="H143" s="12">
        <f t="shared" si="41"/>
        <v>0</v>
      </c>
      <c r="I143" s="12">
        <f t="shared" si="41"/>
        <v>0</v>
      </c>
      <c r="J143" s="12">
        <f t="shared" si="41"/>
        <v>0</v>
      </c>
      <c r="K143" s="12">
        <f t="shared" si="41"/>
        <v>0</v>
      </c>
      <c r="L143" s="12">
        <f t="shared" si="41"/>
        <v>0</v>
      </c>
      <c r="M143" s="12">
        <f t="shared" si="41"/>
        <v>0</v>
      </c>
      <c r="N143" s="12">
        <f t="shared" si="41"/>
        <v>0</v>
      </c>
      <c r="O143" s="12">
        <f t="shared" si="41"/>
        <v>0</v>
      </c>
      <c r="P143" s="12">
        <f t="shared" si="41"/>
        <v>0</v>
      </c>
      <c r="Q143" s="12">
        <f t="shared" si="41"/>
        <v>0</v>
      </c>
      <c r="R143" s="12">
        <f t="shared" si="41"/>
        <v>0</v>
      </c>
      <c r="S143" s="12">
        <f t="shared" si="41"/>
        <v>0</v>
      </c>
      <c r="T143" s="12">
        <f t="shared" si="41"/>
        <v>0</v>
      </c>
      <c r="U143" s="12">
        <f t="shared" si="41"/>
        <v>0</v>
      </c>
      <c r="V143" s="12">
        <f t="shared" si="41"/>
        <v>0</v>
      </c>
      <c r="W143" s="12">
        <f t="shared" si="41"/>
        <v>0</v>
      </c>
      <c r="X143" s="12">
        <f t="shared" si="41"/>
        <v>0</v>
      </c>
      <c r="Y143" s="12">
        <f t="shared" si="41"/>
        <v>0</v>
      </c>
      <c r="Z143" s="12">
        <f t="shared" si="41"/>
        <v>1</v>
      </c>
      <c r="AA143" s="12">
        <f t="shared" si="41"/>
        <v>0</v>
      </c>
      <c r="AB143" s="12">
        <f t="shared" si="41"/>
        <v>0</v>
      </c>
      <c r="AC143" s="12">
        <f t="shared" si="41"/>
        <v>0</v>
      </c>
      <c r="AD143" s="12">
        <f t="shared" si="41"/>
        <v>0</v>
      </c>
      <c r="AE143" s="12">
        <f t="shared" si="41"/>
        <v>0</v>
      </c>
      <c r="AF143" s="12">
        <f t="shared" ref="AF143" si="42">SUM(AF137:AF142)</f>
        <v>1</v>
      </c>
      <c r="AG143" s="17"/>
    </row>
    <row r="144" spans="1:33" ht="33.75" customHeight="1" x14ac:dyDescent="0.25">
      <c r="A144" s="122"/>
      <c r="B144" s="129"/>
      <c r="C144" s="130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40">
        <f t="shared" ref="AF144:AF150" si="43">SUM(E144:AE144)</f>
        <v>0</v>
      </c>
      <c r="AG144" s="17"/>
    </row>
    <row r="145" spans="1:33" ht="29.25" customHeight="1" x14ac:dyDescent="0.25">
      <c r="A145" s="122"/>
      <c r="B145" s="129"/>
      <c r="C145" s="130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40">
        <f t="shared" si="43"/>
        <v>0</v>
      </c>
      <c r="AG145" s="17"/>
    </row>
    <row r="146" spans="1:33" ht="30" customHeight="1" x14ac:dyDescent="0.25">
      <c r="A146" s="122"/>
      <c r="B146" s="129"/>
      <c r="C146" s="130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40">
        <f t="shared" si="43"/>
        <v>0</v>
      </c>
      <c r="AG146" s="17"/>
    </row>
    <row r="147" spans="1:33" ht="30" customHeight="1" x14ac:dyDescent="0.25">
      <c r="A147" s="123"/>
      <c r="B147" s="129"/>
      <c r="C147" s="130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43"/>
        <v>0</v>
      </c>
      <c r="AG147" s="17" t="e">
        <f>CONCATENATE(#REF!,$B$128)</f>
        <v>#REF!</v>
      </c>
    </row>
    <row r="148" spans="1:33" s="7" customFormat="1" ht="19.5" customHeight="1" x14ac:dyDescent="0.2">
      <c r="A148" s="121">
        <v>8</v>
      </c>
      <c r="B148" s="128"/>
      <c r="C148" s="127" t="s">
        <v>2350</v>
      </c>
      <c r="D148" s="91" t="s">
        <v>36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40">
        <f t="shared" si="43"/>
        <v>0</v>
      </c>
      <c r="AG148" s="17"/>
    </row>
    <row r="149" spans="1:33" s="7" customFormat="1" ht="19.5" customHeight="1" x14ac:dyDescent="0.2">
      <c r="A149" s="122"/>
      <c r="B149" s="128"/>
      <c r="C149" s="127"/>
      <c r="D149" s="91" t="s">
        <v>37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>
        <v>1</v>
      </c>
      <c r="Y149" s="9"/>
      <c r="Z149" s="9"/>
      <c r="AA149" s="9"/>
      <c r="AB149" s="9">
        <v>1</v>
      </c>
      <c r="AC149" s="9"/>
      <c r="AD149" s="9"/>
      <c r="AE149" s="9"/>
      <c r="AF149" s="40">
        <f t="shared" si="43"/>
        <v>2</v>
      </c>
      <c r="AG149" s="17"/>
    </row>
    <row r="150" spans="1:33" s="7" customFormat="1" ht="19.5" customHeight="1" x14ac:dyDescent="0.2">
      <c r="A150" s="122"/>
      <c r="B150" s="128"/>
      <c r="C150" s="127"/>
      <c r="D150" s="91" t="s">
        <v>38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40">
        <f t="shared" si="43"/>
        <v>0</v>
      </c>
      <c r="AG150" s="17"/>
    </row>
    <row r="151" spans="1:33" s="7" customFormat="1" ht="19.5" customHeight="1" x14ac:dyDescent="0.25">
      <c r="A151" s="122"/>
      <c r="B151" s="128"/>
      <c r="C151" s="127"/>
      <c r="D151" s="92" t="s">
        <v>39</v>
      </c>
      <c r="E151" s="10">
        <f t="shared" ref="E151:AC151" si="44">SUM(E148:E150)</f>
        <v>0</v>
      </c>
      <c r="F151" s="10">
        <f t="shared" si="44"/>
        <v>0</v>
      </c>
      <c r="G151" s="10">
        <f t="shared" si="44"/>
        <v>0</v>
      </c>
      <c r="H151" s="10">
        <f t="shared" si="44"/>
        <v>0</v>
      </c>
      <c r="I151" s="10">
        <f t="shared" si="44"/>
        <v>0</v>
      </c>
      <c r="J151" s="10">
        <f t="shared" si="44"/>
        <v>0</v>
      </c>
      <c r="K151" s="10">
        <f t="shared" si="44"/>
        <v>0</v>
      </c>
      <c r="L151" s="10">
        <f t="shared" si="44"/>
        <v>0</v>
      </c>
      <c r="M151" s="10">
        <f t="shared" si="44"/>
        <v>0</v>
      </c>
      <c r="N151" s="10">
        <f t="shared" si="44"/>
        <v>0</v>
      </c>
      <c r="O151" s="10">
        <f t="shared" si="44"/>
        <v>0</v>
      </c>
      <c r="P151" s="10">
        <f t="shared" si="44"/>
        <v>0</v>
      </c>
      <c r="Q151" s="10">
        <f t="shared" si="44"/>
        <v>0</v>
      </c>
      <c r="R151" s="10">
        <f t="shared" si="44"/>
        <v>0</v>
      </c>
      <c r="S151" s="10">
        <f t="shared" si="44"/>
        <v>0</v>
      </c>
      <c r="T151" s="10">
        <f t="shared" si="44"/>
        <v>0</v>
      </c>
      <c r="U151" s="10">
        <f t="shared" si="44"/>
        <v>0</v>
      </c>
      <c r="V151" s="10">
        <f t="shared" si="44"/>
        <v>0</v>
      </c>
      <c r="W151" s="10">
        <f t="shared" si="44"/>
        <v>0</v>
      </c>
      <c r="X151" s="10">
        <f t="shared" si="44"/>
        <v>1</v>
      </c>
      <c r="Y151" s="10">
        <f t="shared" si="44"/>
        <v>0</v>
      </c>
      <c r="Z151" s="10">
        <f t="shared" si="44"/>
        <v>0</v>
      </c>
      <c r="AA151" s="10">
        <f t="shared" si="44"/>
        <v>0</v>
      </c>
      <c r="AB151" s="10">
        <f t="shared" si="44"/>
        <v>1</v>
      </c>
      <c r="AC151" s="10">
        <f t="shared" si="44"/>
        <v>0</v>
      </c>
      <c r="AD151" s="10">
        <f t="shared" ref="AD151:AE151" si="45">SUM(AD148:AD150)</f>
        <v>0</v>
      </c>
      <c r="AE151" s="10">
        <f t="shared" si="45"/>
        <v>0</v>
      </c>
      <c r="AF151" s="10">
        <f t="shared" ref="AF151" si="46">SUM(AF148:AF150)</f>
        <v>2</v>
      </c>
      <c r="AG151" s="17"/>
    </row>
    <row r="152" spans="1:33" ht="19.5" customHeight="1" x14ac:dyDescent="0.25">
      <c r="A152" s="122"/>
      <c r="B152" s="128"/>
      <c r="C152" s="127"/>
      <c r="D152" s="93" t="s">
        <v>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>
        <v>1</v>
      </c>
      <c r="Y152" s="9"/>
      <c r="Z152" s="9"/>
      <c r="AA152" s="9"/>
      <c r="AB152" s="9">
        <v>1</v>
      </c>
      <c r="AC152" s="9"/>
      <c r="AD152" s="9"/>
      <c r="AE152" s="9"/>
      <c r="AF152" s="40">
        <f>SUM(E152:AE152)</f>
        <v>2</v>
      </c>
      <c r="AG152" s="17"/>
    </row>
    <row r="153" spans="1:33" ht="19.5" customHeight="1" x14ac:dyDescent="0.25">
      <c r="A153" s="122"/>
      <c r="B153" s="128"/>
      <c r="C153" s="127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40">
        <f>SUM(E153:AE153)</f>
        <v>0</v>
      </c>
      <c r="AG153" s="17"/>
    </row>
    <row r="154" spans="1:33" ht="19.5" customHeight="1" x14ac:dyDescent="0.25">
      <c r="A154" s="122"/>
      <c r="B154" s="128"/>
      <c r="C154" s="127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40">
        <f>SUM(E154:AE154)</f>
        <v>0</v>
      </c>
      <c r="AG154" s="17"/>
    </row>
    <row r="155" spans="1:33" ht="19.5" customHeight="1" x14ac:dyDescent="0.25">
      <c r="A155" s="122"/>
      <c r="B155" s="128"/>
      <c r="C155" s="127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40">
        <f>SUM(E155:AE155)</f>
        <v>0</v>
      </c>
      <c r="AG155" s="17"/>
    </row>
    <row r="156" spans="1:33" ht="19.5" customHeight="1" x14ac:dyDescent="0.25">
      <c r="A156" s="122"/>
      <c r="B156" s="128"/>
      <c r="C156" s="127"/>
      <c r="D156" s="97" t="s">
        <v>13</v>
      </c>
      <c r="E156" s="11">
        <f t="shared" ref="E156:AE156" si="47">SUM(E152:E155)</f>
        <v>0</v>
      </c>
      <c r="F156" s="11">
        <f t="shared" si="47"/>
        <v>0</v>
      </c>
      <c r="G156" s="11">
        <f t="shared" si="47"/>
        <v>0</v>
      </c>
      <c r="H156" s="11">
        <f t="shared" si="47"/>
        <v>0</v>
      </c>
      <c r="I156" s="11">
        <f t="shared" si="47"/>
        <v>0</v>
      </c>
      <c r="J156" s="11">
        <f t="shared" si="47"/>
        <v>0</v>
      </c>
      <c r="K156" s="11">
        <f t="shared" si="47"/>
        <v>0</v>
      </c>
      <c r="L156" s="11">
        <f t="shared" si="47"/>
        <v>0</v>
      </c>
      <c r="M156" s="11">
        <f t="shared" si="47"/>
        <v>0</v>
      </c>
      <c r="N156" s="11">
        <f t="shared" si="47"/>
        <v>0</v>
      </c>
      <c r="O156" s="11">
        <f t="shared" si="47"/>
        <v>0</v>
      </c>
      <c r="P156" s="11">
        <f t="shared" si="47"/>
        <v>0</v>
      </c>
      <c r="Q156" s="11">
        <f t="shared" si="47"/>
        <v>0</v>
      </c>
      <c r="R156" s="11">
        <f t="shared" si="47"/>
        <v>0</v>
      </c>
      <c r="S156" s="11">
        <f t="shared" si="47"/>
        <v>0</v>
      </c>
      <c r="T156" s="11">
        <f t="shared" si="47"/>
        <v>0</v>
      </c>
      <c r="U156" s="11">
        <f t="shared" si="47"/>
        <v>0</v>
      </c>
      <c r="V156" s="11">
        <f t="shared" si="47"/>
        <v>0</v>
      </c>
      <c r="W156" s="11">
        <f t="shared" si="47"/>
        <v>0</v>
      </c>
      <c r="X156" s="11">
        <f t="shared" si="47"/>
        <v>1</v>
      </c>
      <c r="Y156" s="11">
        <f t="shared" si="47"/>
        <v>0</v>
      </c>
      <c r="Z156" s="11">
        <f t="shared" si="47"/>
        <v>0</v>
      </c>
      <c r="AA156" s="11">
        <f t="shared" si="47"/>
        <v>0</v>
      </c>
      <c r="AB156" s="11">
        <f t="shared" si="47"/>
        <v>1</v>
      </c>
      <c r="AC156" s="11">
        <f t="shared" si="47"/>
        <v>0</v>
      </c>
      <c r="AD156" s="11">
        <f t="shared" si="47"/>
        <v>0</v>
      </c>
      <c r="AE156" s="11">
        <f t="shared" si="47"/>
        <v>0</v>
      </c>
      <c r="AF156" s="11">
        <f t="shared" ref="AF156" si="48">SUM(AF152:AF155)</f>
        <v>2</v>
      </c>
      <c r="AG156" s="17"/>
    </row>
    <row r="157" spans="1:33" ht="19.5" customHeight="1" x14ac:dyDescent="0.25">
      <c r="A157" s="122"/>
      <c r="B157" s="128"/>
      <c r="C157" s="127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49">SUM(E157:AE157)</f>
        <v>0</v>
      </c>
      <c r="AG157" s="17"/>
    </row>
    <row r="158" spans="1:33" s="3" customFormat="1" ht="19.5" customHeight="1" x14ac:dyDescent="0.25">
      <c r="A158" s="122"/>
      <c r="B158" s="128"/>
      <c r="C158" s="127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49"/>
        <v>0</v>
      </c>
      <c r="AG158" s="17"/>
    </row>
    <row r="159" spans="1:33" s="3" customFormat="1" ht="19.5" customHeight="1" x14ac:dyDescent="0.25">
      <c r="A159" s="122"/>
      <c r="B159" s="128"/>
      <c r="C159" s="127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49"/>
        <v>0</v>
      </c>
      <c r="AG159" s="17"/>
    </row>
    <row r="160" spans="1:33" s="3" customFormat="1" ht="19.5" customHeight="1" x14ac:dyDescent="0.25">
      <c r="A160" s="122"/>
      <c r="B160" s="128"/>
      <c r="C160" s="127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49"/>
        <v>0</v>
      </c>
      <c r="AG160" s="17"/>
    </row>
    <row r="161" spans="1:33" ht="19.5" customHeight="1" x14ac:dyDescent="0.25">
      <c r="A161" s="122"/>
      <c r="B161" s="128"/>
      <c r="C161" s="127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49"/>
        <v>0</v>
      </c>
      <c r="AG161" s="17"/>
    </row>
    <row r="162" spans="1:33" ht="19.5" customHeight="1" x14ac:dyDescent="0.25">
      <c r="A162" s="122"/>
      <c r="B162" s="128"/>
      <c r="C162" s="127"/>
      <c r="D162" s="103" t="s">
        <v>27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>
        <v>1</v>
      </c>
      <c r="Y162" s="9"/>
      <c r="Z162" s="9"/>
      <c r="AA162" s="9"/>
      <c r="AB162" s="9"/>
      <c r="AC162" s="9">
        <v>1</v>
      </c>
      <c r="AD162" s="9"/>
      <c r="AE162" s="9"/>
      <c r="AF162" s="40">
        <f t="shared" si="49"/>
        <v>2</v>
      </c>
      <c r="AG162" s="17"/>
    </row>
    <row r="163" spans="1:33" ht="19.5" customHeight="1" x14ac:dyDescent="0.25">
      <c r="A163" s="122"/>
      <c r="B163" s="128"/>
      <c r="C163" s="127"/>
      <c r="D163" s="104" t="s">
        <v>14</v>
      </c>
      <c r="E163" s="12">
        <f t="shared" ref="E163:AE163" si="50">SUM(E157:E162)</f>
        <v>0</v>
      </c>
      <c r="F163" s="12">
        <f t="shared" si="50"/>
        <v>0</v>
      </c>
      <c r="G163" s="12">
        <f t="shared" si="50"/>
        <v>0</v>
      </c>
      <c r="H163" s="12">
        <f t="shared" si="50"/>
        <v>0</v>
      </c>
      <c r="I163" s="12">
        <f t="shared" si="50"/>
        <v>0</v>
      </c>
      <c r="J163" s="12">
        <f t="shared" si="50"/>
        <v>0</v>
      </c>
      <c r="K163" s="12">
        <f t="shared" si="50"/>
        <v>0</v>
      </c>
      <c r="L163" s="12">
        <f t="shared" si="50"/>
        <v>0</v>
      </c>
      <c r="M163" s="12">
        <f t="shared" si="50"/>
        <v>0</v>
      </c>
      <c r="N163" s="12">
        <f t="shared" si="50"/>
        <v>0</v>
      </c>
      <c r="O163" s="12">
        <f t="shared" si="50"/>
        <v>0</v>
      </c>
      <c r="P163" s="12">
        <f t="shared" si="50"/>
        <v>0</v>
      </c>
      <c r="Q163" s="12">
        <f t="shared" si="50"/>
        <v>0</v>
      </c>
      <c r="R163" s="12">
        <f t="shared" si="50"/>
        <v>0</v>
      </c>
      <c r="S163" s="12">
        <f t="shared" si="50"/>
        <v>0</v>
      </c>
      <c r="T163" s="12">
        <f t="shared" si="50"/>
        <v>0</v>
      </c>
      <c r="U163" s="12">
        <f t="shared" si="50"/>
        <v>0</v>
      </c>
      <c r="V163" s="12">
        <f t="shared" si="50"/>
        <v>0</v>
      </c>
      <c r="W163" s="12">
        <f t="shared" si="50"/>
        <v>0</v>
      </c>
      <c r="X163" s="12">
        <f t="shared" si="50"/>
        <v>1</v>
      </c>
      <c r="Y163" s="12">
        <f t="shared" si="50"/>
        <v>0</v>
      </c>
      <c r="Z163" s="12">
        <f t="shared" si="50"/>
        <v>0</v>
      </c>
      <c r="AA163" s="12">
        <f t="shared" si="50"/>
        <v>0</v>
      </c>
      <c r="AB163" s="12">
        <f t="shared" si="50"/>
        <v>0</v>
      </c>
      <c r="AC163" s="12">
        <f t="shared" si="50"/>
        <v>1</v>
      </c>
      <c r="AD163" s="12">
        <f t="shared" si="50"/>
        <v>0</v>
      </c>
      <c r="AE163" s="12">
        <f t="shared" si="50"/>
        <v>0</v>
      </c>
      <c r="AF163" s="12">
        <f t="shared" ref="AF163" si="51">SUM(AF157:AF162)</f>
        <v>2</v>
      </c>
      <c r="AG163" s="17"/>
    </row>
    <row r="164" spans="1:33" ht="19.5" customHeight="1" x14ac:dyDescent="0.25">
      <c r="A164" s="122"/>
      <c r="B164" s="128"/>
      <c r="C164" s="127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52">SUM(E164:AE164)</f>
        <v>0</v>
      </c>
      <c r="AG164" s="17"/>
    </row>
    <row r="165" spans="1:33" ht="19.5" customHeight="1" x14ac:dyDescent="0.25">
      <c r="A165" s="122"/>
      <c r="B165" s="128"/>
      <c r="C165" s="127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52"/>
        <v>0</v>
      </c>
      <c r="AG165" s="17"/>
    </row>
    <row r="166" spans="1:33" ht="19.5" customHeight="1" x14ac:dyDescent="0.25">
      <c r="A166" s="122"/>
      <c r="B166" s="128"/>
      <c r="C166" s="127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52"/>
        <v>0</v>
      </c>
      <c r="AG166" s="17"/>
    </row>
    <row r="167" spans="1:33" ht="29.25" customHeight="1" x14ac:dyDescent="0.25">
      <c r="A167" s="123"/>
      <c r="B167" s="128"/>
      <c r="C167" s="127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52"/>
        <v>0</v>
      </c>
      <c r="AG167" s="17" t="e">
        <f>CONCATENATE(#REF!,$B$148)</f>
        <v>#REF!</v>
      </c>
    </row>
    <row r="168" spans="1:33" s="7" customFormat="1" ht="19.5" customHeight="1" x14ac:dyDescent="0.2">
      <c r="A168" s="121">
        <v>9</v>
      </c>
      <c r="B168" s="129"/>
      <c r="C168" s="130" t="s">
        <v>2351</v>
      </c>
      <c r="D168" s="91" t="s">
        <v>36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40">
        <f t="shared" si="52"/>
        <v>0</v>
      </c>
      <c r="AG168" s="17"/>
    </row>
    <row r="169" spans="1:33" s="7" customFormat="1" ht="19.5" customHeight="1" x14ac:dyDescent="0.2">
      <c r="A169" s="122"/>
      <c r="B169" s="129"/>
      <c r="C169" s="130"/>
      <c r="D169" s="91" t="s">
        <v>37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40">
        <f t="shared" si="52"/>
        <v>0</v>
      </c>
      <c r="AG169" s="17"/>
    </row>
    <row r="170" spans="1:33" s="7" customFormat="1" ht="19.5" customHeight="1" x14ac:dyDescent="0.2">
      <c r="A170" s="122"/>
      <c r="B170" s="129"/>
      <c r="C170" s="130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52"/>
        <v>0</v>
      </c>
      <c r="AG170" s="17"/>
    </row>
    <row r="171" spans="1:33" s="7" customFormat="1" ht="19.5" customHeight="1" x14ac:dyDescent="0.25">
      <c r="A171" s="122"/>
      <c r="B171" s="129"/>
      <c r="C171" s="130"/>
      <c r="D171" s="92" t="s">
        <v>39</v>
      </c>
      <c r="E171" s="10">
        <f t="shared" ref="E171:AC171" si="53">SUM(E168:E170)</f>
        <v>0</v>
      </c>
      <c r="F171" s="10">
        <f t="shared" si="53"/>
        <v>0</v>
      </c>
      <c r="G171" s="10">
        <f t="shared" si="53"/>
        <v>0</v>
      </c>
      <c r="H171" s="10">
        <f t="shared" si="53"/>
        <v>0</v>
      </c>
      <c r="I171" s="10">
        <f t="shared" si="53"/>
        <v>0</v>
      </c>
      <c r="J171" s="10">
        <f t="shared" si="53"/>
        <v>0</v>
      </c>
      <c r="K171" s="10">
        <f t="shared" si="53"/>
        <v>0</v>
      </c>
      <c r="L171" s="10">
        <f t="shared" si="53"/>
        <v>0</v>
      </c>
      <c r="M171" s="10">
        <f t="shared" si="53"/>
        <v>0</v>
      </c>
      <c r="N171" s="10">
        <f t="shared" si="53"/>
        <v>0</v>
      </c>
      <c r="O171" s="10">
        <f t="shared" si="53"/>
        <v>0</v>
      </c>
      <c r="P171" s="10">
        <f t="shared" si="53"/>
        <v>0</v>
      </c>
      <c r="Q171" s="10">
        <f t="shared" si="53"/>
        <v>0</v>
      </c>
      <c r="R171" s="10">
        <f t="shared" si="53"/>
        <v>0</v>
      </c>
      <c r="S171" s="10">
        <f t="shared" si="53"/>
        <v>0</v>
      </c>
      <c r="T171" s="10">
        <f t="shared" si="53"/>
        <v>0</v>
      </c>
      <c r="U171" s="10">
        <f t="shared" si="53"/>
        <v>0</v>
      </c>
      <c r="V171" s="10">
        <f t="shared" si="53"/>
        <v>0</v>
      </c>
      <c r="W171" s="10">
        <f t="shared" si="53"/>
        <v>0</v>
      </c>
      <c r="X171" s="10">
        <f t="shared" si="53"/>
        <v>0</v>
      </c>
      <c r="Y171" s="10">
        <f t="shared" si="53"/>
        <v>0</v>
      </c>
      <c r="Z171" s="10">
        <f t="shared" si="53"/>
        <v>0</v>
      </c>
      <c r="AA171" s="10">
        <f t="shared" si="53"/>
        <v>0</v>
      </c>
      <c r="AB171" s="10">
        <f t="shared" si="53"/>
        <v>0</v>
      </c>
      <c r="AC171" s="10">
        <f t="shared" si="53"/>
        <v>0</v>
      </c>
      <c r="AD171" s="10">
        <f t="shared" ref="AD171:AF171" si="54">SUM(AD168:AD170)</f>
        <v>0</v>
      </c>
      <c r="AE171" s="10">
        <f t="shared" si="54"/>
        <v>0</v>
      </c>
      <c r="AF171" s="10">
        <f t="shared" si="54"/>
        <v>0</v>
      </c>
      <c r="AG171" s="17"/>
    </row>
    <row r="172" spans="1:33" ht="19.5" customHeight="1" x14ac:dyDescent="0.25">
      <c r="A172" s="122"/>
      <c r="B172" s="129"/>
      <c r="C172" s="130"/>
      <c r="D172" s="93" t="s">
        <v>3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40">
        <f>SUM(E172:AE172)</f>
        <v>0</v>
      </c>
      <c r="AG172" s="17"/>
    </row>
    <row r="173" spans="1:33" ht="19.5" customHeight="1" x14ac:dyDescent="0.25">
      <c r="A173" s="122"/>
      <c r="B173" s="129"/>
      <c r="C173" s="130"/>
      <c r="D173" s="94" t="s">
        <v>4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40">
        <f>SUM(E173:AE173)</f>
        <v>0</v>
      </c>
      <c r="AG173" s="17"/>
    </row>
    <row r="174" spans="1:33" ht="19.5" customHeight="1" x14ac:dyDescent="0.25">
      <c r="A174" s="122"/>
      <c r="B174" s="129"/>
      <c r="C174" s="130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2"/>
      <c r="B175" s="129"/>
      <c r="C175" s="130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2"/>
      <c r="B176" s="129"/>
      <c r="C176" s="130"/>
      <c r="D176" s="97" t="s">
        <v>13</v>
      </c>
      <c r="E176" s="11">
        <f t="shared" ref="E176:AF176" si="55">SUM(E172:E175)</f>
        <v>0</v>
      </c>
      <c r="F176" s="11">
        <f t="shared" si="55"/>
        <v>0</v>
      </c>
      <c r="G176" s="11">
        <f t="shared" si="55"/>
        <v>0</v>
      </c>
      <c r="H176" s="11">
        <f t="shared" si="55"/>
        <v>0</v>
      </c>
      <c r="I176" s="11">
        <f t="shared" si="55"/>
        <v>0</v>
      </c>
      <c r="J176" s="11">
        <f t="shared" si="55"/>
        <v>0</v>
      </c>
      <c r="K176" s="11">
        <f t="shared" si="55"/>
        <v>0</v>
      </c>
      <c r="L176" s="11">
        <f t="shared" si="55"/>
        <v>0</v>
      </c>
      <c r="M176" s="11">
        <f t="shared" si="55"/>
        <v>0</v>
      </c>
      <c r="N176" s="11">
        <f t="shared" si="55"/>
        <v>0</v>
      </c>
      <c r="O176" s="11">
        <f t="shared" si="55"/>
        <v>0</v>
      </c>
      <c r="P176" s="11">
        <f t="shared" si="55"/>
        <v>0</v>
      </c>
      <c r="Q176" s="11">
        <f t="shared" si="55"/>
        <v>0</v>
      </c>
      <c r="R176" s="11">
        <f t="shared" si="55"/>
        <v>0</v>
      </c>
      <c r="S176" s="11">
        <f t="shared" si="55"/>
        <v>0</v>
      </c>
      <c r="T176" s="11">
        <f t="shared" si="55"/>
        <v>0</v>
      </c>
      <c r="U176" s="11">
        <f t="shared" si="55"/>
        <v>0</v>
      </c>
      <c r="V176" s="11">
        <f t="shared" si="55"/>
        <v>0</v>
      </c>
      <c r="W176" s="11">
        <f t="shared" si="55"/>
        <v>0</v>
      </c>
      <c r="X176" s="11">
        <f t="shared" si="55"/>
        <v>0</v>
      </c>
      <c r="Y176" s="11">
        <f t="shared" si="55"/>
        <v>0</v>
      </c>
      <c r="Z176" s="11">
        <f t="shared" si="55"/>
        <v>0</v>
      </c>
      <c r="AA176" s="11">
        <f t="shared" si="55"/>
        <v>0</v>
      </c>
      <c r="AB176" s="11">
        <f t="shared" si="55"/>
        <v>0</v>
      </c>
      <c r="AC176" s="11">
        <f t="shared" si="55"/>
        <v>0</v>
      </c>
      <c r="AD176" s="11">
        <f t="shared" si="55"/>
        <v>0</v>
      </c>
      <c r="AE176" s="11">
        <f t="shared" si="55"/>
        <v>0</v>
      </c>
      <c r="AF176" s="11">
        <f t="shared" si="55"/>
        <v>0</v>
      </c>
      <c r="AG176" s="17"/>
    </row>
    <row r="177" spans="1:33" ht="19.5" customHeight="1" x14ac:dyDescent="0.25">
      <c r="A177" s="122"/>
      <c r="B177" s="129"/>
      <c r="C177" s="130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56">SUM(E177:AE177)</f>
        <v>0</v>
      </c>
      <c r="AG177" s="17"/>
    </row>
    <row r="178" spans="1:33" s="3" customFormat="1" ht="19.5" customHeight="1" x14ac:dyDescent="0.25">
      <c r="A178" s="122"/>
      <c r="B178" s="129"/>
      <c r="C178" s="130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56"/>
        <v>0</v>
      </c>
      <c r="AG178" s="17"/>
    </row>
    <row r="179" spans="1:33" s="3" customFormat="1" ht="19.5" customHeight="1" x14ac:dyDescent="0.25">
      <c r="A179" s="122"/>
      <c r="B179" s="129"/>
      <c r="C179" s="130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56"/>
        <v>0</v>
      </c>
      <c r="AG179" s="17"/>
    </row>
    <row r="180" spans="1:33" s="3" customFormat="1" ht="19.5" customHeight="1" x14ac:dyDescent="0.25">
      <c r="A180" s="122"/>
      <c r="B180" s="129"/>
      <c r="C180" s="130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56"/>
        <v>0</v>
      </c>
      <c r="AG180" s="17"/>
    </row>
    <row r="181" spans="1:33" ht="19.5" customHeight="1" x14ac:dyDescent="0.25">
      <c r="A181" s="122"/>
      <c r="B181" s="129"/>
      <c r="C181" s="130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56"/>
        <v>0</v>
      </c>
      <c r="AG181" s="17"/>
    </row>
    <row r="182" spans="1:33" ht="19.5" customHeight="1" x14ac:dyDescent="0.25">
      <c r="A182" s="122"/>
      <c r="B182" s="129"/>
      <c r="C182" s="130"/>
      <c r="D182" s="103" t="s">
        <v>27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40">
        <f t="shared" si="56"/>
        <v>0</v>
      </c>
      <c r="AG182" s="17"/>
    </row>
    <row r="183" spans="1:33" ht="19.5" customHeight="1" x14ac:dyDescent="0.25">
      <c r="A183" s="122"/>
      <c r="B183" s="129"/>
      <c r="C183" s="130"/>
      <c r="D183" s="104" t="s">
        <v>14</v>
      </c>
      <c r="E183" s="12">
        <f t="shared" ref="E183:AF183" si="57">SUM(E177:E182)</f>
        <v>0</v>
      </c>
      <c r="F183" s="12">
        <f t="shared" si="57"/>
        <v>0</v>
      </c>
      <c r="G183" s="12">
        <f t="shared" si="57"/>
        <v>0</v>
      </c>
      <c r="H183" s="12">
        <f t="shared" si="57"/>
        <v>0</v>
      </c>
      <c r="I183" s="12">
        <f t="shared" si="57"/>
        <v>0</v>
      </c>
      <c r="J183" s="12">
        <f t="shared" si="57"/>
        <v>0</v>
      </c>
      <c r="K183" s="12">
        <f t="shared" si="57"/>
        <v>0</v>
      </c>
      <c r="L183" s="12">
        <f t="shared" si="57"/>
        <v>0</v>
      </c>
      <c r="M183" s="12">
        <f t="shared" si="57"/>
        <v>0</v>
      </c>
      <c r="N183" s="12">
        <f t="shared" si="57"/>
        <v>0</v>
      </c>
      <c r="O183" s="12">
        <f t="shared" si="57"/>
        <v>0</v>
      </c>
      <c r="P183" s="12">
        <f t="shared" si="57"/>
        <v>0</v>
      </c>
      <c r="Q183" s="12">
        <f t="shared" si="57"/>
        <v>0</v>
      </c>
      <c r="R183" s="12">
        <f t="shared" si="57"/>
        <v>0</v>
      </c>
      <c r="S183" s="12">
        <f t="shared" si="57"/>
        <v>0</v>
      </c>
      <c r="T183" s="12">
        <f t="shared" si="57"/>
        <v>0</v>
      </c>
      <c r="U183" s="12">
        <f t="shared" si="57"/>
        <v>0</v>
      </c>
      <c r="V183" s="12">
        <f t="shared" si="57"/>
        <v>0</v>
      </c>
      <c r="W183" s="12">
        <f t="shared" si="57"/>
        <v>0</v>
      </c>
      <c r="X183" s="12">
        <f t="shared" si="57"/>
        <v>0</v>
      </c>
      <c r="Y183" s="12">
        <f t="shared" si="57"/>
        <v>0</v>
      </c>
      <c r="Z183" s="12">
        <f t="shared" si="57"/>
        <v>0</v>
      </c>
      <c r="AA183" s="12">
        <f t="shared" si="57"/>
        <v>0</v>
      </c>
      <c r="AB183" s="12">
        <f t="shared" si="57"/>
        <v>0</v>
      </c>
      <c r="AC183" s="12">
        <f t="shared" si="57"/>
        <v>0</v>
      </c>
      <c r="AD183" s="12">
        <f t="shared" si="57"/>
        <v>0</v>
      </c>
      <c r="AE183" s="12">
        <f t="shared" si="57"/>
        <v>0</v>
      </c>
      <c r="AF183" s="12">
        <f t="shared" si="57"/>
        <v>0</v>
      </c>
      <c r="AG183" s="17"/>
    </row>
    <row r="184" spans="1:33" ht="19.5" customHeight="1" x14ac:dyDescent="0.25">
      <c r="A184" s="122"/>
      <c r="B184" s="129"/>
      <c r="C184" s="130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58">SUM(E184:AE184)</f>
        <v>0</v>
      </c>
      <c r="AG184" s="17"/>
    </row>
    <row r="185" spans="1:33" ht="19.5" customHeight="1" x14ac:dyDescent="0.25">
      <c r="A185" s="122"/>
      <c r="B185" s="129"/>
      <c r="C185" s="130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58"/>
        <v>0</v>
      </c>
      <c r="AG185" s="17"/>
    </row>
    <row r="186" spans="1:33" ht="19.5" customHeight="1" x14ac:dyDescent="0.25">
      <c r="A186" s="122"/>
      <c r="B186" s="129"/>
      <c r="C186" s="130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58"/>
        <v>0</v>
      </c>
      <c r="AG186" s="17"/>
    </row>
    <row r="187" spans="1:33" ht="29.25" customHeight="1" x14ac:dyDescent="0.25">
      <c r="A187" s="123"/>
      <c r="B187" s="129"/>
      <c r="C187" s="130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58"/>
        <v>0</v>
      </c>
      <c r="AG187" s="17" t="e">
        <f>CONCATENATE(#REF!,$B$168)</f>
        <v>#REF!</v>
      </c>
    </row>
    <row r="188" spans="1:33" s="7" customFormat="1" ht="19.5" customHeight="1" x14ac:dyDescent="0.2">
      <c r="A188" s="121">
        <v>10</v>
      </c>
      <c r="B188" s="128"/>
      <c r="C188" s="127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40">
        <f t="shared" si="58"/>
        <v>0</v>
      </c>
      <c r="AG188" s="17"/>
    </row>
    <row r="189" spans="1:33" s="7" customFormat="1" ht="19.5" customHeight="1" x14ac:dyDescent="0.2">
      <c r="A189" s="122"/>
      <c r="B189" s="128"/>
      <c r="C189" s="127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40">
        <f t="shared" si="58"/>
        <v>0</v>
      </c>
      <c r="AG189" s="17"/>
    </row>
    <row r="190" spans="1:33" s="7" customFormat="1" ht="19.5" customHeight="1" x14ac:dyDescent="0.2">
      <c r="A190" s="122"/>
      <c r="B190" s="128"/>
      <c r="C190" s="127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40">
        <f t="shared" si="58"/>
        <v>0</v>
      </c>
      <c r="AG190" s="17"/>
    </row>
    <row r="191" spans="1:33" s="7" customFormat="1" ht="19.5" customHeight="1" x14ac:dyDescent="0.25">
      <c r="A191" s="122"/>
      <c r="B191" s="128"/>
      <c r="C191" s="127"/>
      <c r="D191" s="92" t="s">
        <v>39</v>
      </c>
      <c r="E191" s="10">
        <f t="shared" ref="E191:AC191" si="59">SUM(E188:E190)</f>
        <v>0</v>
      </c>
      <c r="F191" s="10">
        <f t="shared" si="59"/>
        <v>0</v>
      </c>
      <c r="G191" s="10">
        <f t="shared" si="59"/>
        <v>0</v>
      </c>
      <c r="H191" s="10">
        <f t="shared" si="59"/>
        <v>0</v>
      </c>
      <c r="I191" s="10">
        <f t="shared" si="59"/>
        <v>0</v>
      </c>
      <c r="J191" s="10">
        <f t="shared" si="59"/>
        <v>0</v>
      </c>
      <c r="K191" s="10">
        <f t="shared" si="59"/>
        <v>0</v>
      </c>
      <c r="L191" s="10">
        <f t="shared" si="59"/>
        <v>0</v>
      </c>
      <c r="M191" s="10">
        <f t="shared" si="59"/>
        <v>0</v>
      </c>
      <c r="N191" s="10">
        <f t="shared" si="59"/>
        <v>0</v>
      </c>
      <c r="O191" s="10">
        <f t="shared" si="59"/>
        <v>0</v>
      </c>
      <c r="P191" s="10">
        <f t="shared" si="59"/>
        <v>0</v>
      </c>
      <c r="Q191" s="10">
        <f t="shared" si="59"/>
        <v>0</v>
      </c>
      <c r="R191" s="10">
        <f t="shared" si="59"/>
        <v>0</v>
      </c>
      <c r="S191" s="10">
        <f t="shared" si="59"/>
        <v>0</v>
      </c>
      <c r="T191" s="10">
        <f t="shared" si="59"/>
        <v>0</v>
      </c>
      <c r="U191" s="10">
        <f t="shared" si="59"/>
        <v>0</v>
      </c>
      <c r="V191" s="10">
        <f t="shared" si="59"/>
        <v>0</v>
      </c>
      <c r="W191" s="10">
        <f t="shared" si="59"/>
        <v>0</v>
      </c>
      <c r="X191" s="10">
        <f t="shared" si="59"/>
        <v>0</v>
      </c>
      <c r="Y191" s="10">
        <f t="shared" si="59"/>
        <v>0</v>
      </c>
      <c r="Z191" s="10">
        <f t="shared" si="59"/>
        <v>0</v>
      </c>
      <c r="AA191" s="10">
        <f t="shared" si="59"/>
        <v>0</v>
      </c>
      <c r="AB191" s="10">
        <f t="shared" si="59"/>
        <v>0</v>
      </c>
      <c r="AC191" s="10">
        <f t="shared" si="59"/>
        <v>0</v>
      </c>
      <c r="AD191" s="10">
        <f t="shared" ref="AD191:AF191" si="60">SUM(AD188:AD190)</f>
        <v>0</v>
      </c>
      <c r="AE191" s="10">
        <f t="shared" si="60"/>
        <v>0</v>
      </c>
      <c r="AF191" s="10">
        <f t="shared" si="60"/>
        <v>0</v>
      </c>
      <c r="AG191" s="17"/>
    </row>
    <row r="192" spans="1:33" ht="19.5" customHeight="1" x14ac:dyDescent="0.25">
      <c r="A192" s="122"/>
      <c r="B192" s="128"/>
      <c r="C192" s="127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40">
        <f>SUM(E192:AE192)</f>
        <v>0</v>
      </c>
      <c r="AG192" s="17"/>
    </row>
    <row r="193" spans="1:33" ht="19.5" customHeight="1" x14ac:dyDescent="0.25">
      <c r="A193" s="122"/>
      <c r="B193" s="128"/>
      <c r="C193" s="127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2"/>
      <c r="B194" s="128"/>
      <c r="C194" s="127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2"/>
      <c r="B195" s="128"/>
      <c r="C195" s="127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2"/>
      <c r="B196" s="128"/>
      <c r="C196" s="127"/>
      <c r="D196" s="97" t="s">
        <v>13</v>
      </c>
      <c r="E196" s="11">
        <f t="shared" ref="E196:AF196" si="61">SUM(E192:E195)</f>
        <v>0</v>
      </c>
      <c r="F196" s="11">
        <f t="shared" si="61"/>
        <v>0</v>
      </c>
      <c r="G196" s="11">
        <f t="shared" si="61"/>
        <v>0</v>
      </c>
      <c r="H196" s="11">
        <f t="shared" si="61"/>
        <v>0</v>
      </c>
      <c r="I196" s="11">
        <f t="shared" si="61"/>
        <v>0</v>
      </c>
      <c r="J196" s="11">
        <f t="shared" si="61"/>
        <v>0</v>
      </c>
      <c r="K196" s="11">
        <f t="shared" si="61"/>
        <v>0</v>
      </c>
      <c r="L196" s="11">
        <f t="shared" si="61"/>
        <v>0</v>
      </c>
      <c r="M196" s="11">
        <f t="shared" si="61"/>
        <v>0</v>
      </c>
      <c r="N196" s="11">
        <f t="shared" si="61"/>
        <v>0</v>
      </c>
      <c r="O196" s="11">
        <f t="shared" si="61"/>
        <v>0</v>
      </c>
      <c r="P196" s="11">
        <f t="shared" si="61"/>
        <v>0</v>
      </c>
      <c r="Q196" s="11">
        <f t="shared" si="61"/>
        <v>0</v>
      </c>
      <c r="R196" s="11">
        <f t="shared" si="61"/>
        <v>0</v>
      </c>
      <c r="S196" s="11">
        <f t="shared" si="61"/>
        <v>0</v>
      </c>
      <c r="T196" s="11">
        <f t="shared" si="61"/>
        <v>0</v>
      </c>
      <c r="U196" s="11">
        <f t="shared" si="61"/>
        <v>0</v>
      </c>
      <c r="V196" s="11">
        <f t="shared" si="61"/>
        <v>0</v>
      </c>
      <c r="W196" s="11">
        <f t="shared" si="61"/>
        <v>0</v>
      </c>
      <c r="X196" s="11">
        <f t="shared" si="61"/>
        <v>0</v>
      </c>
      <c r="Y196" s="11">
        <f t="shared" si="61"/>
        <v>0</v>
      </c>
      <c r="Z196" s="11">
        <f t="shared" si="61"/>
        <v>0</v>
      </c>
      <c r="AA196" s="11">
        <f t="shared" si="61"/>
        <v>0</v>
      </c>
      <c r="AB196" s="11">
        <f t="shared" si="61"/>
        <v>0</v>
      </c>
      <c r="AC196" s="11">
        <f t="shared" si="61"/>
        <v>0</v>
      </c>
      <c r="AD196" s="11">
        <f t="shared" si="61"/>
        <v>0</v>
      </c>
      <c r="AE196" s="11">
        <f t="shared" si="61"/>
        <v>0</v>
      </c>
      <c r="AF196" s="11">
        <f t="shared" si="61"/>
        <v>0</v>
      </c>
      <c r="AG196" s="17"/>
    </row>
    <row r="197" spans="1:33" ht="19.5" customHeight="1" x14ac:dyDescent="0.25">
      <c r="A197" s="122"/>
      <c r="B197" s="128"/>
      <c r="C197" s="127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62">SUM(E197:AE197)</f>
        <v>0</v>
      </c>
      <c r="AG197" s="17"/>
    </row>
    <row r="198" spans="1:33" s="3" customFormat="1" ht="19.5" customHeight="1" x14ac:dyDescent="0.25">
      <c r="A198" s="122"/>
      <c r="B198" s="128"/>
      <c r="C198" s="127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62"/>
        <v>0</v>
      </c>
      <c r="AG198" s="17"/>
    </row>
    <row r="199" spans="1:33" s="3" customFormat="1" ht="19.5" customHeight="1" x14ac:dyDescent="0.25">
      <c r="A199" s="122"/>
      <c r="B199" s="128"/>
      <c r="C199" s="127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62"/>
        <v>0</v>
      </c>
      <c r="AG199" s="17"/>
    </row>
    <row r="200" spans="1:33" s="3" customFormat="1" ht="19.5" customHeight="1" x14ac:dyDescent="0.25">
      <c r="A200" s="122"/>
      <c r="B200" s="128"/>
      <c r="C200" s="127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62"/>
        <v>0</v>
      </c>
      <c r="AG200" s="17"/>
    </row>
    <row r="201" spans="1:33" ht="19.5" customHeight="1" x14ac:dyDescent="0.25">
      <c r="A201" s="122"/>
      <c r="B201" s="128"/>
      <c r="C201" s="127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62"/>
        <v>0</v>
      </c>
      <c r="AG201" s="17"/>
    </row>
    <row r="202" spans="1:33" ht="19.5" customHeight="1" x14ac:dyDescent="0.25">
      <c r="A202" s="122"/>
      <c r="B202" s="128"/>
      <c r="C202" s="127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40">
        <f t="shared" si="62"/>
        <v>0</v>
      </c>
      <c r="AG202" s="17"/>
    </row>
    <row r="203" spans="1:33" ht="19.5" customHeight="1" x14ac:dyDescent="0.25">
      <c r="A203" s="122"/>
      <c r="B203" s="128"/>
      <c r="C203" s="127"/>
      <c r="D203" s="104" t="s">
        <v>14</v>
      </c>
      <c r="E203" s="12">
        <f t="shared" ref="E203:AF203" si="63">SUM(E197:E202)</f>
        <v>0</v>
      </c>
      <c r="F203" s="12">
        <f t="shared" si="63"/>
        <v>0</v>
      </c>
      <c r="G203" s="12">
        <f t="shared" si="63"/>
        <v>0</v>
      </c>
      <c r="H203" s="12">
        <f t="shared" si="63"/>
        <v>0</v>
      </c>
      <c r="I203" s="12">
        <f t="shared" si="63"/>
        <v>0</v>
      </c>
      <c r="J203" s="12">
        <f t="shared" si="63"/>
        <v>0</v>
      </c>
      <c r="K203" s="12">
        <f t="shared" si="63"/>
        <v>0</v>
      </c>
      <c r="L203" s="12">
        <f t="shared" si="63"/>
        <v>0</v>
      </c>
      <c r="M203" s="12">
        <f t="shared" si="63"/>
        <v>0</v>
      </c>
      <c r="N203" s="12">
        <f t="shared" si="63"/>
        <v>0</v>
      </c>
      <c r="O203" s="12">
        <f t="shared" si="63"/>
        <v>0</v>
      </c>
      <c r="P203" s="12">
        <f t="shared" si="63"/>
        <v>0</v>
      </c>
      <c r="Q203" s="12">
        <f t="shared" si="63"/>
        <v>0</v>
      </c>
      <c r="R203" s="12">
        <f t="shared" si="63"/>
        <v>0</v>
      </c>
      <c r="S203" s="12">
        <f t="shared" si="63"/>
        <v>0</v>
      </c>
      <c r="T203" s="12">
        <f t="shared" si="63"/>
        <v>0</v>
      </c>
      <c r="U203" s="12">
        <f t="shared" si="63"/>
        <v>0</v>
      </c>
      <c r="V203" s="12">
        <f t="shared" si="63"/>
        <v>0</v>
      </c>
      <c r="W203" s="12">
        <f t="shared" si="63"/>
        <v>0</v>
      </c>
      <c r="X203" s="12">
        <f t="shared" si="63"/>
        <v>0</v>
      </c>
      <c r="Y203" s="12">
        <f t="shared" si="63"/>
        <v>0</v>
      </c>
      <c r="Z203" s="12">
        <f t="shared" si="63"/>
        <v>0</v>
      </c>
      <c r="AA203" s="12">
        <f t="shared" si="63"/>
        <v>0</v>
      </c>
      <c r="AB203" s="12">
        <f t="shared" si="63"/>
        <v>0</v>
      </c>
      <c r="AC203" s="12">
        <f t="shared" si="63"/>
        <v>0</v>
      </c>
      <c r="AD203" s="12">
        <f t="shared" si="63"/>
        <v>0</v>
      </c>
      <c r="AE203" s="12">
        <f t="shared" si="63"/>
        <v>0</v>
      </c>
      <c r="AF203" s="12">
        <f t="shared" si="63"/>
        <v>0</v>
      </c>
      <c r="AG203" s="17"/>
    </row>
    <row r="204" spans="1:33" ht="19.5" customHeight="1" x14ac:dyDescent="0.25">
      <c r="A204" s="122"/>
      <c r="B204" s="128"/>
      <c r="C204" s="127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64">SUM(E204:AE204)</f>
        <v>0</v>
      </c>
      <c r="AG204" s="17"/>
    </row>
    <row r="205" spans="1:33" ht="19.5" customHeight="1" x14ac:dyDescent="0.25">
      <c r="A205" s="122"/>
      <c r="B205" s="128"/>
      <c r="C205" s="127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64"/>
        <v>0</v>
      </c>
      <c r="AG205" s="17"/>
    </row>
    <row r="206" spans="1:33" ht="19.5" customHeight="1" x14ac:dyDescent="0.25">
      <c r="A206" s="122"/>
      <c r="B206" s="128"/>
      <c r="C206" s="127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64"/>
        <v>0</v>
      </c>
      <c r="AG206" s="17"/>
    </row>
    <row r="207" spans="1:33" ht="29.25" customHeight="1" x14ac:dyDescent="0.25">
      <c r="A207" s="123"/>
      <c r="B207" s="128"/>
      <c r="C207" s="127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64"/>
        <v>0</v>
      </c>
      <c r="AG207" s="17" t="e">
        <f>CONCATENATE(#REF!,$B$188)</f>
        <v>#REF!</v>
      </c>
    </row>
    <row r="208" spans="1:33" s="7" customFormat="1" ht="19.5" customHeight="1" x14ac:dyDescent="0.2">
      <c r="A208" s="121">
        <v>11</v>
      </c>
      <c r="B208" s="129"/>
      <c r="C208" s="130" t="s">
        <v>2353</v>
      </c>
      <c r="D208" s="91" t="s">
        <v>36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40">
        <f t="shared" si="64"/>
        <v>0</v>
      </c>
      <c r="AG208" s="17"/>
    </row>
    <row r="209" spans="1:33" s="7" customFormat="1" ht="19.5" customHeight="1" x14ac:dyDescent="0.2">
      <c r="A209" s="122"/>
      <c r="B209" s="129"/>
      <c r="C209" s="130"/>
      <c r="D209" s="91" t="s">
        <v>37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40">
        <f t="shared" si="64"/>
        <v>0</v>
      </c>
      <c r="AG209" s="17"/>
    </row>
    <row r="210" spans="1:33" s="7" customFormat="1" ht="19.5" customHeight="1" x14ac:dyDescent="0.2">
      <c r="A210" s="122"/>
      <c r="B210" s="129"/>
      <c r="C210" s="130"/>
      <c r="D210" s="91" t="s">
        <v>38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40">
        <f t="shared" si="64"/>
        <v>0</v>
      </c>
      <c r="AG210" s="17"/>
    </row>
    <row r="211" spans="1:33" s="7" customFormat="1" ht="19.5" customHeight="1" x14ac:dyDescent="0.25">
      <c r="A211" s="122"/>
      <c r="B211" s="129"/>
      <c r="C211" s="130"/>
      <c r="D211" s="92" t="s">
        <v>39</v>
      </c>
      <c r="E211" s="10">
        <f t="shared" ref="E211:AC211" si="65">SUM(E208:E210)</f>
        <v>0</v>
      </c>
      <c r="F211" s="10">
        <f t="shared" si="65"/>
        <v>0</v>
      </c>
      <c r="G211" s="10">
        <f t="shared" si="65"/>
        <v>0</v>
      </c>
      <c r="H211" s="10">
        <f t="shared" si="65"/>
        <v>0</v>
      </c>
      <c r="I211" s="10">
        <f t="shared" si="65"/>
        <v>0</v>
      </c>
      <c r="J211" s="10">
        <f t="shared" si="65"/>
        <v>0</v>
      </c>
      <c r="K211" s="10">
        <f t="shared" si="65"/>
        <v>0</v>
      </c>
      <c r="L211" s="10">
        <f t="shared" si="65"/>
        <v>0</v>
      </c>
      <c r="M211" s="10">
        <f t="shared" si="65"/>
        <v>0</v>
      </c>
      <c r="N211" s="10">
        <f t="shared" si="65"/>
        <v>0</v>
      </c>
      <c r="O211" s="10">
        <f t="shared" si="65"/>
        <v>0</v>
      </c>
      <c r="P211" s="10">
        <f t="shared" si="65"/>
        <v>0</v>
      </c>
      <c r="Q211" s="10">
        <f t="shared" si="65"/>
        <v>0</v>
      </c>
      <c r="R211" s="10">
        <f t="shared" si="65"/>
        <v>0</v>
      </c>
      <c r="S211" s="10">
        <f t="shared" si="65"/>
        <v>0</v>
      </c>
      <c r="T211" s="10">
        <f t="shared" si="65"/>
        <v>0</v>
      </c>
      <c r="U211" s="10">
        <f t="shared" si="65"/>
        <v>0</v>
      </c>
      <c r="V211" s="10">
        <f t="shared" si="65"/>
        <v>0</v>
      </c>
      <c r="W211" s="10">
        <f t="shared" si="65"/>
        <v>0</v>
      </c>
      <c r="X211" s="10">
        <f t="shared" si="65"/>
        <v>0</v>
      </c>
      <c r="Y211" s="10">
        <f t="shared" si="65"/>
        <v>0</v>
      </c>
      <c r="Z211" s="10">
        <f t="shared" si="65"/>
        <v>0</v>
      </c>
      <c r="AA211" s="10">
        <f t="shared" si="65"/>
        <v>0</v>
      </c>
      <c r="AB211" s="10">
        <f t="shared" si="65"/>
        <v>0</v>
      </c>
      <c r="AC211" s="10">
        <f t="shared" si="65"/>
        <v>0</v>
      </c>
      <c r="AD211" s="10">
        <f t="shared" ref="AD211:AF211" si="66">SUM(AD208:AD210)</f>
        <v>0</v>
      </c>
      <c r="AE211" s="10">
        <f t="shared" si="66"/>
        <v>0</v>
      </c>
      <c r="AF211" s="10">
        <f t="shared" si="66"/>
        <v>0</v>
      </c>
      <c r="AG211" s="17"/>
    </row>
    <row r="212" spans="1:33" ht="19.5" customHeight="1" x14ac:dyDescent="0.25">
      <c r="A212" s="122"/>
      <c r="B212" s="129"/>
      <c r="C212" s="130"/>
      <c r="D212" s="93" t="s">
        <v>3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40">
        <f>SUM(E212:AE212)</f>
        <v>0</v>
      </c>
      <c r="AG212" s="17"/>
    </row>
    <row r="213" spans="1:33" ht="19.5" customHeight="1" x14ac:dyDescent="0.25">
      <c r="A213" s="122"/>
      <c r="B213" s="129"/>
      <c r="C213" s="130"/>
      <c r="D213" s="94" t="s">
        <v>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40">
        <f>SUM(E213:AE213)</f>
        <v>0</v>
      </c>
      <c r="AG213" s="17"/>
    </row>
    <row r="214" spans="1:33" ht="19.5" customHeight="1" x14ac:dyDescent="0.25">
      <c r="A214" s="122"/>
      <c r="B214" s="129"/>
      <c r="C214" s="130"/>
      <c r="D214" s="95" t="s">
        <v>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40">
        <f>SUM(E214:AE214)</f>
        <v>0</v>
      </c>
      <c r="AG214" s="17"/>
    </row>
    <row r="215" spans="1:33" ht="19.5" customHeight="1" x14ac:dyDescent="0.25">
      <c r="A215" s="122"/>
      <c r="B215" s="129"/>
      <c r="C215" s="130"/>
      <c r="D215" s="96" t="s">
        <v>6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40">
        <f>SUM(E215:AE215)</f>
        <v>0</v>
      </c>
      <c r="AG215" s="17"/>
    </row>
    <row r="216" spans="1:33" ht="19.5" customHeight="1" x14ac:dyDescent="0.25">
      <c r="A216" s="122"/>
      <c r="B216" s="129"/>
      <c r="C216" s="130"/>
      <c r="D216" s="97" t="s">
        <v>13</v>
      </c>
      <c r="E216" s="11">
        <f t="shared" ref="E216:AF216" si="67">SUM(E212:E215)</f>
        <v>0</v>
      </c>
      <c r="F216" s="11">
        <f t="shared" si="67"/>
        <v>0</v>
      </c>
      <c r="G216" s="11">
        <f t="shared" si="67"/>
        <v>0</v>
      </c>
      <c r="H216" s="11">
        <f t="shared" si="67"/>
        <v>0</v>
      </c>
      <c r="I216" s="11">
        <f t="shared" si="67"/>
        <v>0</v>
      </c>
      <c r="J216" s="11">
        <f t="shared" si="67"/>
        <v>0</v>
      </c>
      <c r="K216" s="11">
        <f t="shared" si="67"/>
        <v>0</v>
      </c>
      <c r="L216" s="11">
        <f t="shared" si="67"/>
        <v>0</v>
      </c>
      <c r="M216" s="11">
        <f t="shared" si="67"/>
        <v>0</v>
      </c>
      <c r="N216" s="11">
        <f t="shared" si="67"/>
        <v>0</v>
      </c>
      <c r="O216" s="11">
        <f t="shared" si="67"/>
        <v>0</v>
      </c>
      <c r="P216" s="11">
        <f t="shared" si="67"/>
        <v>0</v>
      </c>
      <c r="Q216" s="11">
        <f t="shared" si="67"/>
        <v>0</v>
      </c>
      <c r="R216" s="11">
        <f t="shared" si="67"/>
        <v>0</v>
      </c>
      <c r="S216" s="11">
        <f t="shared" si="67"/>
        <v>0</v>
      </c>
      <c r="T216" s="11">
        <f t="shared" si="67"/>
        <v>0</v>
      </c>
      <c r="U216" s="11">
        <f t="shared" si="67"/>
        <v>0</v>
      </c>
      <c r="V216" s="11">
        <f t="shared" si="67"/>
        <v>0</v>
      </c>
      <c r="W216" s="11">
        <f t="shared" si="67"/>
        <v>0</v>
      </c>
      <c r="X216" s="11">
        <f t="shared" si="67"/>
        <v>0</v>
      </c>
      <c r="Y216" s="11">
        <f t="shared" si="67"/>
        <v>0</v>
      </c>
      <c r="Z216" s="11">
        <f t="shared" si="67"/>
        <v>0</v>
      </c>
      <c r="AA216" s="11">
        <f t="shared" si="67"/>
        <v>0</v>
      </c>
      <c r="AB216" s="11">
        <f t="shared" si="67"/>
        <v>0</v>
      </c>
      <c r="AC216" s="11">
        <f t="shared" si="67"/>
        <v>0</v>
      </c>
      <c r="AD216" s="11">
        <f t="shared" si="67"/>
        <v>0</v>
      </c>
      <c r="AE216" s="11">
        <f t="shared" si="67"/>
        <v>0</v>
      </c>
      <c r="AF216" s="11">
        <f t="shared" si="67"/>
        <v>0</v>
      </c>
      <c r="AG216" s="17"/>
    </row>
    <row r="217" spans="1:33" ht="19.5" customHeight="1" x14ac:dyDescent="0.25">
      <c r="A217" s="122"/>
      <c r="B217" s="129"/>
      <c r="C217" s="130"/>
      <c r="D217" s="98" t="s">
        <v>7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40">
        <f t="shared" ref="AF217:AF222" si="68">SUM(E217:AE217)</f>
        <v>0</v>
      </c>
      <c r="AG217" s="17"/>
    </row>
    <row r="218" spans="1:33" s="3" customFormat="1" ht="19.5" customHeight="1" x14ac:dyDescent="0.25">
      <c r="A218" s="122"/>
      <c r="B218" s="129"/>
      <c r="C218" s="130"/>
      <c r="D218" s="99" t="s">
        <v>8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40">
        <f t="shared" si="68"/>
        <v>0</v>
      </c>
      <c r="AG218" s="17"/>
    </row>
    <row r="219" spans="1:33" s="3" customFormat="1" ht="19.5" customHeight="1" x14ac:dyDescent="0.25">
      <c r="A219" s="122"/>
      <c r="B219" s="129"/>
      <c r="C219" s="130"/>
      <c r="D219" s="100" t="s">
        <v>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40">
        <f t="shared" si="68"/>
        <v>0</v>
      </c>
      <c r="AG219" s="17"/>
    </row>
    <row r="220" spans="1:33" s="3" customFormat="1" ht="19.5" customHeight="1" x14ac:dyDescent="0.25">
      <c r="A220" s="122"/>
      <c r="B220" s="129"/>
      <c r="C220" s="130"/>
      <c r="D220" s="101" t="s">
        <v>10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40">
        <f t="shared" si="68"/>
        <v>0</v>
      </c>
      <c r="AG220" s="17"/>
    </row>
    <row r="221" spans="1:33" ht="19.5" customHeight="1" x14ac:dyDescent="0.25">
      <c r="A221" s="122"/>
      <c r="B221" s="129"/>
      <c r="C221" s="130"/>
      <c r="D221" s="102" t="s">
        <v>11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40">
        <f t="shared" si="68"/>
        <v>0</v>
      </c>
      <c r="AG221" s="17"/>
    </row>
    <row r="222" spans="1:33" ht="19.5" customHeight="1" x14ac:dyDescent="0.25">
      <c r="A222" s="122"/>
      <c r="B222" s="129"/>
      <c r="C222" s="130"/>
      <c r="D222" s="103" t="s">
        <v>27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40">
        <f t="shared" si="68"/>
        <v>0</v>
      </c>
      <c r="AG222" s="17"/>
    </row>
    <row r="223" spans="1:33" ht="19.5" customHeight="1" x14ac:dyDescent="0.25">
      <c r="A223" s="122"/>
      <c r="B223" s="129"/>
      <c r="C223" s="130"/>
      <c r="D223" s="104" t="s">
        <v>14</v>
      </c>
      <c r="E223" s="12">
        <f t="shared" ref="E223:AF223" si="69">SUM(E217:E222)</f>
        <v>0</v>
      </c>
      <c r="F223" s="12">
        <f t="shared" si="69"/>
        <v>0</v>
      </c>
      <c r="G223" s="12">
        <f t="shared" si="69"/>
        <v>0</v>
      </c>
      <c r="H223" s="12">
        <f t="shared" si="69"/>
        <v>0</v>
      </c>
      <c r="I223" s="12">
        <f t="shared" si="69"/>
        <v>0</v>
      </c>
      <c r="J223" s="12">
        <f t="shared" si="69"/>
        <v>0</v>
      </c>
      <c r="K223" s="12">
        <f t="shared" si="69"/>
        <v>0</v>
      </c>
      <c r="L223" s="12">
        <f t="shared" si="69"/>
        <v>0</v>
      </c>
      <c r="M223" s="12">
        <f t="shared" si="69"/>
        <v>0</v>
      </c>
      <c r="N223" s="12">
        <f t="shared" si="69"/>
        <v>0</v>
      </c>
      <c r="O223" s="12">
        <f t="shared" si="69"/>
        <v>0</v>
      </c>
      <c r="P223" s="12">
        <f t="shared" si="69"/>
        <v>0</v>
      </c>
      <c r="Q223" s="12">
        <f t="shared" si="69"/>
        <v>0</v>
      </c>
      <c r="R223" s="12">
        <f t="shared" si="69"/>
        <v>0</v>
      </c>
      <c r="S223" s="12">
        <f t="shared" si="69"/>
        <v>0</v>
      </c>
      <c r="T223" s="12">
        <f t="shared" si="69"/>
        <v>0</v>
      </c>
      <c r="U223" s="12">
        <f t="shared" si="69"/>
        <v>0</v>
      </c>
      <c r="V223" s="12">
        <f t="shared" si="69"/>
        <v>0</v>
      </c>
      <c r="W223" s="12">
        <f t="shared" si="69"/>
        <v>0</v>
      </c>
      <c r="X223" s="12">
        <f t="shared" si="69"/>
        <v>0</v>
      </c>
      <c r="Y223" s="12">
        <f t="shared" si="69"/>
        <v>0</v>
      </c>
      <c r="Z223" s="12">
        <f t="shared" si="69"/>
        <v>0</v>
      </c>
      <c r="AA223" s="12">
        <f t="shared" si="69"/>
        <v>0</v>
      </c>
      <c r="AB223" s="12">
        <f t="shared" si="69"/>
        <v>0</v>
      </c>
      <c r="AC223" s="12">
        <f t="shared" si="69"/>
        <v>0</v>
      </c>
      <c r="AD223" s="12">
        <f t="shared" si="69"/>
        <v>0</v>
      </c>
      <c r="AE223" s="12">
        <f t="shared" si="69"/>
        <v>0</v>
      </c>
      <c r="AF223" s="12">
        <f t="shared" si="69"/>
        <v>0</v>
      </c>
      <c r="AG223" s="17"/>
    </row>
    <row r="224" spans="1:33" ht="19.5" customHeight="1" x14ac:dyDescent="0.25">
      <c r="A224" s="122"/>
      <c r="B224" s="129"/>
      <c r="C224" s="130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50" si="70">SUM(E224:AE224)</f>
        <v>0</v>
      </c>
      <c r="AG224" s="17"/>
    </row>
    <row r="225" spans="1:33" ht="19.5" customHeight="1" x14ac:dyDescent="0.25">
      <c r="A225" s="122"/>
      <c r="B225" s="129"/>
      <c r="C225" s="130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70"/>
        <v>0</v>
      </c>
      <c r="AG225" s="17"/>
    </row>
    <row r="226" spans="1:33" ht="19.5" customHeight="1" x14ac:dyDescent="0.25">
      <c r="A226" s="122"/>
      <c r="B226" s="129"/>
      <c r="C226" s="130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70"/>
        <v>0</v>
      </c>
      <c r="AG226" s="17"/>
    </row>
    <row r="227" spans="1:33" ht="29.25" customHeight="1" x14ac:dyDescent="0.25">
      <c r="A227" s="123"/>
      <c r="B227" s="129"/>
      <c r="C227" s="130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70"/>
        <v>0</v>
      </c>
      <c r="AG227" s="17" t="e">
        <f>CONCATENATE(#REF!,$B$208)</f>
        <v>#REF!</v>
      </c>
    </row>
    <row r="228" spans="1:33" s="7" customFormat="1" ht="19.5" customHeight="1" x14ac:dyDescent="0.2">
      <c r="A228" s="121">
        <v>11</v>
      </c>
      <c r="B228" s="129"/>
      <c r="C228" s="130" t="s">
        <v>2355</v>
      </c>
      <c r="D228" s="91" t="s">
        <v>36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40">
        <f t="shared" si="70"/>
        <v>0</v>
      </c>
      <c r="AG228" s="17"/>
    </row>
    <row r="229" spans="1:33" s="7" customFormat="1" ht="19.5" customHeight="1" x14ac:dyDescent="0.2">
      <c r="A229" s="122"/>
      <c r="B229" s="129"/>
      <c r="C229" s="130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40">
        <f t="shared" si="70"/>
        <v>0</v>
      </c>
      <c r="AG229" s="17"/>
    </row>
    <row r="230" spans="1:33" s="7" customFormat="1" ht="19.5" customHeight="1" x14ac:dyDescent="0.2">
      <c r="A230" s="122"/>
      <c r="B230" s="129"/>
      <c r="C230" s="130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70"/>
        <v>0</v>
      </c>
      <c r="AG230" s="17"/>
    </row>
    <row r="231" spans="1:33" s="7" customFormat="1" ht="19.5" customHeight="1" x14ac:dyDescent="0.25">
      <c r="A231" s="122"/>
      <c r="B231" s="129"/>
      <c r="C231" s="130"/>
      <c r="D231" s="92" t="s">
        <v>39</v>
      </c>
      <c r="E231" s="10">
        <f t="shared" ref="E231:AC231" si="71">SUM(E228:E230)</f>
        <v>0</v>
      </c>
      <c r="F231" s="10">
        <f t="shared" si="71"/>
        <v>0</v>
      </c>
      <c r="G231" s="10">
        <f t="shared" si="71"/>
        <v>0</v>
      </c>
      <c r="H231" s="10">
        <f t="shared" si="71"/>
        <v>0</v>
      </c>
      <c r="I231" s="10">
        <f t="shared" si="71"/>
        <v>0</v>
      </c>
      <c r="J231" s="10">
        <f t="shared" si="71"/>
        <v>0</v>
      </c>
      <c r="K231" s="10">
        <f t="shared" si="71"/>
        <v>0</v>
      </c>
      <c r="L231" s="10">
        <f t="shared" si="71"/>
        <v>0</v>
      </c>
      <c r="M231" s="10">
        <f t="shared" si="71"/>
        <v>0</v>
      </c>
      <c r="N231" s="10">
        <f t="shared" si="71"/>
        <v>0</v>
      </c>
      <c r="O231" s="10">
        <f t="shared" si="71"/>
        <v>0</v>
      </c>
      <c r="P231" s="10">
        <f t="shared" si="71"/>
        <v>0</v>
      </c>
      <c r="Q231" s="10">
        <f t="shared" si="71"/>
        <v>0</v>
      </c>
      <c r="R231" s="10">
        <f t="shared" si="71"/>
        <v>0</v>
      </c>
      <c r="S231" s="10">
        <f t="shared" si="71"/>
        <v>0</v>
      </c>
      <c r="T231" s="10">
        <f t="shared" si="71"/>
        <v>0</v>
      </c>
      <c r="U231" s="10">
        <f t="shared" si="71"/>
        <v>0</v>
      </c>
      <c r="V231" s="10">
        <f t="shared" si="71"/>
        <v>0</v>
      </c>
      <c r="W231" s="10">
        <f t="shared" si="71"/>
        <v>0</v>
      </c>
      <c r="X231" s="10">
        <f t="shared" si="71"/>
        <v>0</v>
      </c>
      <c r="Y231" s="10">
        <f t="shared" si="71"/>
        <v>0</v>
      </c>
      <c r="Z231" s="10">
        <f t="shared" si="71"/>
        <v>0</v>
      </c>
      <c r="AA231" s="10">
        <f t="shared" si="71"/>
        <v>0</v>
      </c>
      <c r="AB231" s="10">
        <f t="shared" si="71"/>
        <v>0</v>
      </c>
      <c r="AC231" s="10">
        <f t="shared" si="71"/>
        <v>0</v>
      </c>
      <c r="AD231" s="10">
        <f t="shared" ref="AD231:AF231" si="72">SUM(AD228:AD230)</f>
        <v>0</v>
      </c>
      <c r="AE231" s="10">
        <f t="shared" si="72"/>
        <v>0</v>
      </c>
      <c r="AF231" s="10">
        <f t="shared" si="72"/>
        <v>0</v>
      </c>
      <c r="AG231" s="17"/>
    </row>
    <row r="232" spans="1:33" ht="19.5" customHeight="1" x14ac:dyDescent="0.25">
      <c r="A232" s="122"/>
      <c r="B232" s="129"/>
      <c r="C232" s="130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2"/>
      <c r="B233" s="129"/>
      <c r="C233" s="130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2"/>
      <c r="B234" s="129"/>
      <c r="C234" s="130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2"/>
      <c r="B235" s="129"/>
      <c r="C235" s="130"/>
      <c r="D235" s="96" t="s">
        <v>6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40">
        <f>SUM(E235:AE235)</f>
        <v>0</v>
      </c>
      <c r="AG235" s="17"/>
    </row>
    <row r="236" spans="1:33" ht="19.5" customHeight="1" x14ac:dyDescent="0.25">
      <c r="A236" s="122"/>
      <c r="B236" s="129"/>
      <c r="C236" s="130"/>
      <c r="D236" s="97" t="s">
        <v>13</v>
      </c>
      <c r="E236" s="11">
        <f t="shared" ref="E236:AF236" si="73">SUM(E232:E235)</f>
        <v>0</v>
      </c>
      <c r="F236" s="11">
        <f t="shared" si="73"/>
        <v>0</v>
      </c>
      <c r="G236" s="11">
        <f t="shared" si="73"/>
        <v>0</v>
      </c>
      <c r="H236" s="11">
        <f t="shared" si="73"/>
        <v>0</v>
      </c>
      <c r="I236" s="11">
        <f t="shared" si="73"/>
        <v>0</v>
      </c>
      <c r="J236" s="11">
        <f t="shared" si="73"/>
        <v>0</v>
      </c>
      <c r="K236" s="11">
        <f t="shared" si="73"/>
        <v>0</v>
      </c>
      <c r="L236" s="11">
        <f t="shared" si="73"/>
        <v>0</v>
      </c>
      <c r="M236" s="11">
        <f t="shared" si="73"/>
        <v>0</v>
      </c>
      <c r="N236" s="11">
        <f t="shared" si="73"/>
        <v>0</v>
      </c>
      <c r="O236" s="11">
        <f t="shared" si="73"/>
        <v>0</v>
      </c>
      <c r="P236" s="11">
        <f t="shared" si="73"/>
        <v>0</v>
      </c>
      <c r="Q236" s="11">
        <f t="shared" si="73"/>
        <v>0</v>
      </c>
      <c r="R236" s="11">
        <f t="shared" si="73"/>
        <v>0</v>
      </c>
      <c r="S236" s="11">
        <f t="shared" si="73"/>
        <v>0</v>
      </c>
      <c r="T236" s="11">
        <f t="shared" si="73"/>
        <v>0</v>
      </c>
      <c r="U236" s="11">
        <f t="shared" si="73"/>
        <v>0</v>
      </c>
      <c r="V236" s="11">
        <f t="shared" si="73"/>
        <v>0</v>
      </c>
      <c r="W236" s="11">
        <f t="shared" si="73"/>
        <v>0</v>
      </c>
      <c r="X236" s="11">
        <f t="shared" si="73"/>
        <v>0</v>
      </c>
      <c r="Y236" s="11">
        <f t="shared" si="73"/>
        <v>0</v>
      </c>
      <c r="Z236" s="11">
        <f t="shared" si="73"/>
        <v>0</v>
      </c>
      <c r="AA236" s="11">
        <f t="shared" si="73"/>
        <v>0</v>
      </c>
      <c r="AB236" s="11">
        <f t="shared" si="73"/>
        <v>0</v>
      </c>
      <c r="AC236" s="11">
        <f t="shared" si="73"/>
        <v>0</v>
      </c>
      <c r="AD236" s="11">
        <f t="shared" si="73"/>
        <v>0</v>
      </c>
      <c r="AE236" s="11">
        <f t="shared" si="73"/>
        <v>0</v>
      </c>
      <c r="AF236" s="11">
        <f t="shared" si="73"/>
        <v>0</v>
      </c>
      <c r="AG236" s="17"/>
    </row>
    <row r="237" spans="1:33" ht="19.5" customHeight="1" x14ac:dyDescent="0.25">
      <c r="A237" s="122"/>
      <c r="B237" s="129"/>
      <c r="C237" s="130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74">SUM(E237:AE237)</f>
        <v>0</v>
      </c>
      <c r="AG237" s="17"/>
    </row>
    <row r="238" spans="1:33" s="3" customFormat="1" ht="19.5" customHeight="1" x14ac:dyDescent="0.25">
      <c r="A238" s="122"/>
      <c r="B238" s="129"/>
      <c r="C238" s="130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74"/>
        <v>0</v>
      </c>
      <c r="AG238" s="17"/>
    </row>
    <row r="239" spans="1:33" s="3" customFormat="1" ht="19.5" customHeight="1" x14ac:dyDescent="0.25">
      <c r="A239" s="122"/>
      <c r="B239" s="129"/>
      <c r="C239" s="130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74"/>
        <v>0</v>
      </c>
      <c r="AG239" s="17"/>
    </row>
    <row r="240" spans="1:33" s="3" customFormat="1" ht="19.5" customHeight="1" x14ac:dyDescent="0.25">
      <c r="A240" s="122"/>
      <c r="B240" s="129"/>
      <c r="C240" s="130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74"/>
        <v>0</v>
      </c>
      <c r="AG240" s="17"/>
    </row>
    <row r="241" spans="1:33" ht="19.5" customHeight="1" x14ac:dyDescent="0.25">
      <c r="A241" s="122"/>
      <c r="B241" s="129"/>
      <c r="C241" s="130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74"/>
        <v>0</v>
      </c>
      <c r="AG241" s="17"/>
    </row>
    <row r="242" spans="1:33" ht="19.5" customHeight="1" x14ac:dyDescent="0.25">
      <c r="A242" s="122"/>
      <c r="B242" s="129"/>
      <c r="C242" s="130"/>
      <c r="D242" s="103" t="s">
        <v>27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40">
        <f t="shared" si="74"/>
        <v>0</v>
      </c>
      <c r="AG242" s="17"/>
    </row>
    <row r="243" spans="1:33" ht="19.5" customHeight="1" x14ac:dyDescent="0.25">
      <c r="A243" s="122"/>
      <c r="B243" s="129"/>
      <c r="C243" s="130"/>
      <c r="D243" s="104" t="s">
        <v>14</v>
      </c>
      <c r="E243" s="12">
        <f t="shared" ref="E243:AF243" si="75">SUM(E237:E242)</f>
        <v>0</v>
      </c>
      <c r="F243" s="12">
        <f t="shared" si="75"/>
        <v>0</v>
      </c>
      <c r="G243" s="12">
        <f t="shared" si="75"/>
        <v>0</v>
      </c>
      <c r="H243" s="12">
        <f t="shared" si="75"/>
        <v>0</v>
      </c>
      <c r="I243" s="12">
        <f t="shared" si="75"/>
        <v>0</v>
      </c>
      <c r="J243" s="12">
        <f t="shared" si="75"/>
        <v>0</v>
      </c>
      <c r="K243" s="12">
        <f t="shared" si="75"/>
        <v>0</v>
      </c>
      <c r="L243" s="12">
        <f t="shared" si="75"/>
        <v>0</v>
      </c>
      <c r="M243" s="12">
        <f t="shared" si="75"/>
        <v>0</v>
      </c>
      <c r="N243" s="12">
        <f t="shared" si="75"/>
        <v>0</v>
      </c>
      <c r="O243" s="12">
        <f t="shared" si="75"/>
        <v>0</v>
      </c>
      <c r="P243" s="12">
        <f t="shared" si="75"/>
        <v>0</v>
      </c>
      <c r="Q243" s="12">
        <f t="shared" si="75"/>
        <v>0</v>
      </c>
      <c r="R243" s="12">
        <f t="shared" si="75"/>
        <v>0</v>
      </c>
      <c r="S243" s="12">
        <f t="shared" si="75"/>
        <v>0</v>
      </c>
      <c r="T243" s="12">
        <f t="shared" si="75"/>
        <v>0</v>
      </c>
      <c r="U243" s="12">
        <f t="shared" si="75"/>
        <v>0</v>
      </c>
      <c r="V243" s="12">
        <f t="shared" si="75"/>
        <v>0</v>
      </c>
      <c r="W243" s="12">
        <f t="shared" si="75"/>
        <v>0</v>
      </c>
      <c r="X243" s="12">
        <f t="shared" si="75"/>
        <v>0</v>
      </c>
      <c r="Y243" s="12">
        <f t="shared" si="75"/>
        <v>0</v>
      </c>
      <c r="Z243" s="12">
        <f t="shared" si="75"/>
        <v>0</v>
      </c>
      <c r="AA243" s="12">
        <f t="shared" si="75"/>
        <v>0</v>
      </c>
      <c r="AB243" s="12">
        <f t="shared" si="75"/>
        <v>0</v>
      </c>
      <c r="AC243" s="12">
        <f t="shared" si="75"/>
        <v>0</v>
      </c>
      <c r="AD243" s="12">
        <f t="shared" si="75"/>
        <v>0</v>
      </c>
      <c r="AE243" s="12">
        <f t="shared" si="75"/>
        <v>0</v>
      </c>
      <c r="AF243" s="12">
        <f t="shared" si="75"/>
        <v>0</v>
      </c>
      <c r="AG243" s="17"/>
    </row>
    <row r="244" spans="1:33" ht="19.5" customHeight="1" x14ac:dyDescent="0.25">
      <c r="A244" s="122"/>
      <c r="B244" s="129"/>
      <c r="C244" s="130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47" si="76">SUM(E244:AE244)</f>
        <v>0</v>
      </c>
      <c r="AG244" s="17"/>
    </row>
    <row r="245" spans="1:33" ht="19.5" customHeight="1" x14ac:dyDescent="0.25">
      <c r="A245" s="122"/>
      <c r="B245" s="129"/>
      <c r="C245" s="130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76"/>
        <v>0</v>
      </c>
      <c r="AG245" s="17"/>
    </row>
    <row r="246" spans="1:33" ht="19.5" customHeight="1" x14ac:dyDescent="0.25">
      <c r="A246" s="122"/>
      <c r="B246" s="129"/>
      <c r="C246" s="130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76"/>
        <v>0</v>
      </c>
      <c r="AG246" s="17"/>
    </row>
    <row r="247" spans="1:33" ht="29.25" customHeight="1" x14ac:dyDescent="0.25">
      <c r="A247" s="123"/>
      <c r="B247" s="129"/>
      <c r="C247" s="130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76"/>
        <v>0</v>
      </c>
      <c r="AG247" s="17" t="e">
        <f>CONCATENATE(#REF!,$B$208)</f>
        <v>#REF!</v>
      </c>
    </row>
    <row r="248" spans="1:33" s="7" customFormat="1" ht="19.5" customHeight="1" x14ac:dyDescent="0.2">
      <c r="A248" s="121">
        <v>12</v>
      </c>
      <c r="B248" s="128"/>
      <c r="C248" s="127" t="s">
        <v>2356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40">
        <f t="shared" si="70"/>
        <v>0</v>
      </c>
      <c r="AG248" s="17"/>
    </row>
    <row r="249" spans="1:33" s="7" customFormat="1" ht="19.5" customHeight="1" x14ac:dyDescent="0.2">
      <c r="A249" s="122"/>
      <c r="B249" s="128"/>
      <c r="C249" s="127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40">
        <f t="shared" si="70"/>
        <v>0</v>
      </c>
      <c r="AG249" s="17"/>
    </row>
    <row r="250" spans="1:33" s="7" customFormat="1" ht="19.5" customHeight="1" x14ac:dyDescent="0.2">
      <c r="A250" s="122"/>
      <c r="B250" s="128"/>
      <c r="C250" s="127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70"/>
        <v>0</v>
      </c>
      <c r="AG250" s="17"/>
    </row>
    <row r="251" spans="1:33" s="7" customFormat="1" ht="19.5" customHeight="1" x14ac:dyDescent="0.25">
      <c r="A251" s="122"/>
      <c r="B251" s="128"/>
      <c r="C251" s="127"/>
      <c r="D251" s="92" t="s">
        <v>39</v>
      </c>
      <c r="E251" s="10">
        <f t="shared" ref="E251:AC251" si="77">SUM(E248:E250)</f>
        <v>0</v>
      </c>
      <c r="F251" s="10">
        <f t="shared" si="77"/>
        <v>0</v>
      </c>
      <c r="G251" s="10">
        <f t="shared" si="77"/>
        <v>0</v>
      </c>
      <c r="H251" s="10">
        <f t="shared" si="77"/>
        <v>0</v>
      </c>
      <c r="I251" s="10">
        <f t="shared" si="77"/>
        <v>0</v>
      </c>
      <c r="J251" s="10">
        <f t="shared" si="77"/>
        <v>0</v>
      </c>
      <c r="K251" s="10">
        <f t="shared" si="77"/>
        <v>0</v>
      </c>
      <c r="L251" s="10">
        <f t="shared" si="77"/>
        <v>0</v>
      </c>
      <c r="M251" s="10">
        <f t="shared" si="77"/>
        <v>0</v>
      </c>
      <c r="N251" s="10">
        <f t="shared" si="77"/>
        <v>0</v>
      </c>
      <c r="O251" s="10">
        <f t="shared" si="77"/>
        <v>0</v>
      </c>
      <c r="P251" s="10">
        <f t="shared" si="77"/>
        <v>0</v>
      </c>
      <c r="Q251" s="10">
        <f t="shared" si="77"/>
        <v>0</v>
      </c>
      <c r="R251" s="10">
        <f t="shared" si="77"/>
        <v>0</v>
      </c>
      <c r="S251" s="10">
        <f t="shared" si="77"/>
        <v>0</v>
      </c>
      <c r="T251" s="10">
        <f t="shared" si="77"/>
        <v>0</v>
      </c>
      <c r="U251" s="10">
        <f t="shared" si="77"/>
        <v>0</v>
      </c>
      <c r="V251" s="10">
        <f t="shared" si="77"/>
        <v>0</v>
      </c>
      <c r="W251" s="10">
        <f t="shared" si="77"/>
        <v>0</v>
      </c>
      <c r="X251" s="10">
        <f t="shared" si="77"/>
        <v>0</v>
      </c>
      <c r="Y251" s="10">
        <f t="shared" si="77"/>
        <v>0</v>
      </c>
      <c r="Z251" s="10">
        <f t="shared" si="77"/>
        <v>0</v>
      </c>
      <c r="AA251" s="10">
        <f t="shared" si="77"/>
        <v>0</v>
      </c>
      <c r="AB251" s="10">
        <f t="shared" si="77"/>
        <v>0</v>
      </c>
      <c r="AC251" s="10">
        <f t="shared" si="77"/>
        <v>0</v>
      </c>
      <c r="AD251" s="10">
        <f t="shared" ref="AD251:AF251" si="78">SUM(AD248:AD250)</f>
        <v>0</v>
      </c>
      <c r="AE251" s="10">
        <f t="shared" si="78"/>
        <v>0</v>
      </c>
      <c r="AF251" s="10">
        <f t="shared" si="78"/>
        <v>0</v>
      </c>
      <c r="AG251" s="17"/>
    </row>
    <row r="252" spans="1:33" ht="19.5" customHeight="1" x14ac:dyDescent="0.25">
      <c r="A252" s="122"/>
      <c r="B252" s="128"/>
      <c r="C252" s="127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2"/>
      <c r="B253" s="128"/>
      <c r="C253" s="127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2"/>
      <c r="B254" s="128"/>
      <c r="C254" s="127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2"/>
      <c r="B255" s="128"/>
      <c r="C255" s="127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40">
        <f>SUM(E255:AE255)</f>
        <v>0</v>
      </c>
      <c r="AG255" s="17"/>
    </row>
    <row r="256" spans="1:33" ht="19.5" customHeight="1" x14ac:dyDescent="0.25">
      <c r="A256" s="122"/>
      <c r="B256" s="128"/>
      <c r="C256" s="127"/>
      <c r="D256" s="97" t="s">
        <v>13</v>
      </c>
      <c r="E256" s="11">
        <f t="shared" ref="E256:AF256" si="79">SUM(E252:E255)</f>
        <v>0</v>
      </c>
      <c r="F256" s="11">
        <f t="shared" si="79"/>
        <v>0</v>
      </c>
      <c r="G256" s="11">
        <f t="shared" si="79"/>
        <v>0</v>
      </c>
      <c r="H256" s="11">
        <f t="shared" si="79"/>
        <v>0</v>
      </c>
      <c r="I256" s="11">
        <f t="shared" si="79"/>
        <v>0</v>
      </c>
      <c r="J256" s="11">
        <f t="shared" si="79"/>
        <v>0</v>
      </c>
      <c r="K256" s="11">
        <f t="shared" si="79"/>
        <v>0</v>
      </c>
      <c r="L256" s="11">
        <f t="shared" si="79"/>
        <v>0</v>
      </c>
      <c r="M256" s="11">
        <f t="shared" si="79"/>
        <v>0</v>
      </c>
      <c r="N256" s="11">
        <f t="shared" si="79"/>
        <v>0</v>
      </c>
      <c r="O256" s="11">
        <f t="shared" si="79"/>
        <v>0</v>
      </c>
      <c r="P256" s="11">
        <f t="shared" si="79"/>
        <v>0</v>
      </c>
      <c r="Q256" s="11">
        <f t="shared" si="79"/>
        <v>0</v>
      </c>
      <c r="R256" s="11">
        <f t="shared" si="79"/>
        <v>0</v>
      </c>
      <c r="S256" s="11">
        <f t="shared" si="79"/>
        <v>0</v>
      </c>
      <c r="T256" s="11">
        <f t="shared" si="79"/>
        <v>0</v>
      </c>
      <c r="U256" s="11">
        <f t="shared" si="79"/>
        <v>0</v>
      </c>
      <c r="V256" s="11">
        <f t="shared" si="79"/>
        <v>0</v>
      </c>
      <c r="W256" s="11">
        <f t="shared" si="79"/>
        <v>0</v>
      </c>
      <c r="X256" s="11">
        <f t="shared" si="79"/>
        <v>0</v>
      </c>
      <c r="Y256" s="11">
        <f t="shared" si="79"/>
        <v>0</v>
      </c>
      <c r="Z256" s="11">
        <f t="shared" si="79"/>
        <v>0</v>
      </c>
      <c r="AA256" s="11">
        <f t="shared" si="79"/>
        <v>0</v>
      </c>
      <c r="AB256" s="11">
        <f t="shared" si="79"/>
        <v>0</v>
      </c>
      <c r="AC256" s="11">
        <f t="shared" si="79"/>
        <v>0</v>
      </c>
      <c r="AD256" s="11">
        <f t="shared" si="79"/>
        <v>0</v>
      </c>
      <c r="AE256" s="11">
        <f t="shared" si="79"/>
        <v>0</v>
      </c>
      <c r="AF256" s="11">
        <f t="shared" si="79"/>
        <v>0</v>
      </c>
      <c r="AG256" s="17"/>
    </row>
    <row r="257" spans="1:33" ht="19.5" customHeight="1" x14ac:dyDescent="0.25">
      <c r="A257" s="122"/>
      <c r="B257" s="128"/>
      <c r="C257" s="127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80">SUM(E257:AE257)</f>
        <v>0</v>
      </c>
      <c r="AG257" s="17"/>
    </row>
    <row r="258" spans="1:33" s="3" customFormat="1" ht="19.5" customHeight="1" x14ac:dyDescent="0.25">
      <c r="A258" s="122"/>
      <c r="B258" s="128"/>
      <c r="C258" s="127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80"/>
        <v>0</v>
      </c>
      <c r="AG258" s="17"/>
    </row>
    <row r="259" spans="1:33" s="3" customFormat="1" ht="19.5" customHeight="1" x14ac:dyDescent="0.25">
      <c r="A259" s="122"/>
      <c r="B259" s="128"/>
      <c r="C259" s="127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80"/>
        <v>0</v>
      </c>
      <c r="AG259" s="17"/>
    </row>
    <row r="260" spans="1:33" s="3" customFormat="1" ht="19.5" customHeight="1" x14ac:dyDescent="0.25">
      <c r="A260" s="122"/>
      <c r="B260" s="128"/>
      <c r="C260" s="127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80"/>
        <v>0</v>
      </c>
      <c r="AG260" s="17"/>
    </row>
    <row r="261" spans="1:33" ht="19.5" customHeight="1" x14ac:dyDescent="0.25">
      <c r="A261" s="122"/>
      <c r="B261" s="128"/>
      <c r="C261" s="127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80"/>
        <v>0</v>
      </c>
      <c r="AG261" s="17"/>
    </row>
    <row r="262" spans="1:33" ht="19.5" customHeight="1" x14ac:dyDescent="0.25">
      <c r="A262" s="122"/>
      <c r="B262" s="128"/>
      <c r="C262" s="127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40">
        <f t="shared" si="80"/>
        <v>0</v>
      </c>
      <c r="AG262" s="17"/>
    </row>
    <row r="263" spans="1:33" ht="19.5" customHeight="1" x14ac:dyDescent="0.25">
      <c r="A263" s="122"/>
      <c r="B263" s="128"/>
      <c r="C263" s="127"/>
      <c r="D263" s="104" t="s">
        <v>14</v>
      </c>
      <c r="E263" s="12">
        <f t="shared" ref="E263:AF263" si="81">SUM(E257:E262)</f>
        <v>0</v>
      </c>
      <c r="F263" s="12">
        <f t="shared" si="81"/>
        <v>0</v>
      </c>
      <c r="G263" s="12">
        <f t="shared" si="81"/>
        <v>0</v>
      </c>
      <c r="H263" s="12">
        <f t="shared" si="81"/>
        <v>0</v>
      </c>
      <c r="I263" s="12">
        <f t="shared" si="81"/>
        <v>0</v>
      </c>
      <c r="J263" s="12">
        <f t="shared" si="81"/>
        <v>0</v>
      </c>
      <c r="K263" s="12">
        <f t="shared" si="81"/>
        <v>0</v>
      </c>
      <c r="L263" s="12">
        <f t="shared" si="81"/>
        <v>0</v>
      </c>
      <c r="M263" s="12">
        <f t="shared" si="81"/>
        <v>0</v>
      </c>
      <c r="N263" s="12">
        <f t="shared" si="81"/>
        <v>0</v>
      </c>
      <c r="O263" s="12">
        <f t="shared" si="81"/>
        <v>0</v>
      </c>
      <c r="P263" s="12">
        <f t="shared" si="81"/>
        <v>0</v>
      </c>
      <c r="Q263" s="12">
        <f t="shared" si="81"/>
        <v>0</v>
      </c>
      <c r="R263" s="12">
        <f t="shared" si="81"/>
        <v>0</v>
      </c>
      <c r="S263" s="12">
        <f t="shared" si="81"/>
        <v>0</v>
      </c>
      <c r="T263" s="12">
        <f t="shared" si="81"/>
        <v>0</v>
      </c>
      <c r="U263" s="12">
        <f t="shared" si="81"/>
        <v>0</v>
      </c>
      <c r="V263" s="12">
        <f t="shared" si="81"/>
        <v>0</v>
      </c>
      <c r="W263" s="12">
        <f t="shared" si="81"/>
        <v>0</v>
      </c>
      <c r="X263" s="12">
        <f t="shared" si="81"/>
        <v>0</v>
      </c>
      <c r="Y263" s="12">
        <f t="shared" si="81"/>
        <v>0</v>
      </c>
      <c r="Z263" s="12">
        <f t="shared" si="81"/>
        <v>0</v>
      </c>
      <c r="AA263" s="12">
        <f t="shared" si="81"/>
        <v>0</v>
      </c>
      <c r="AB263" s="12">
        <f t="shared" si="81"/>
        <v>0</v>
      </c>
      <c r="AC263" s="12">
        <f t="shared" si="81"/>
        <v>0</v>
      </c>
      <c r="AD263" s="12">
        <f t="shared" si="81"/>
        <v>0</v>
      </c>
      <c r="AE263" s="12">
        <f t="shared" si="81"/>
        <v>0</v>
      </c>
      <c r="AF263" s="12">
        <f t="shared" si="81"/>
        <v>0</v>
      </c>
      <c r="AG263" s="17"/>
    </row>
    <row r="264" spans="1:33" ht="19.5" customHeight="1" x14ac:dyDescent="0.25">
      <c r="A264" s="122"/>
      <c r="B264" s="128"/>
      <c r="C264" s="127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70" si="82">SUM(E264:AE264)</f>
        <v>0</v>
      </c>
      <c r="AG264" s="17"/>
    </row>
    <row r="265" spans="1:33" ht="19.5" customHeight="1" x14ac:dyDescent="0.25">
      <c r="A265" s="122"/>
      <c r="B265" s="128"/>
      <c r="C265" s="127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82"/>
        <v>0</v>
      </c>
      <c r="AG265" s="17"/>
    </row>
    <row r="266" spans="1:33" ht="19.5" customHeight="1" x14ac:dyDescent="0.25">
      <c r="A266" s="122"/>
      <c r="B266" s="128"/>
      <c r="C266" s="127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82"/>
        <v>0</v>
      </c>
      <c r="AG266" s="17"/>
    </row>
    <row r="267" spans="1:33" ht="29.25" customHeight="1" x14ac:dyDescent="0.25">
      <c r="A267" s="123"/>
      <c r="B267" s="128"/>
      <c r="C267" s="127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82"/>
        <v>0</v>
      </c>
      <c r="AG267" s="17" t="e">
        <f>CONCATENATE(#REF!,$B$248)</f>
        <v>#REF!</v>
      </c>
    </row>
    <row r="268" spans="1:33" s="7" customFormat="1" ht="19.5" customHeight="1" x14ac:dyDescent="0.2">
      <c r="A268" s="121">
        <v>12</v>
      </c>
      <c r="B268" s="128"/>
      <c r="C268" s="127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>
        <v>5</v>
      </c>
      <c r="AA268" s="9">
        <v>4</v>
      </c>
      <c r="AB268" s="9">
        <v>5</v>
      </c>
      <c r="AC268" s="9"/>
      <c r="AD268" s="9"/>
      <c r="AE268" s="9"/>
      <c r="AF268" s="40">
        <f t="shared" si="82"/>
        <v>14</v>
      </c>
      <c r="AG268" s="17"/>
    </row>
    <row r="269" spans="1:33" s="7" customFormat="1" ht="19.5" customHeight="1" x14ac:dyDescent="0.2">
      <c r="A269" s="122"/>
      <c r="B269" s="128"/>
      <c r="C269" s="127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>
        <v>3</v>
      </c>
      <c r="AB269" s="9"/>
      <c r="AC269" s="9"/>
      <c r="AD269" s="9"/>
      <c r="AE269" s="9"/>
      <c r="AF269" s="40">
        <f t="shared" si="82"/>
        <v>3</v>
      </c>
      <c r="AG269" s="17"/>
    </row>
    <row r="270" spans="1:33" s="7" customFormat="1" ht="19.5" customHeight="1" x14ac:dyDescent="0.2">
      <c r="A270" s="122"/>
      <c r="B270" s="128"/>
      <c r="C270" s="127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82"/>
        <v>0</v>
      </c>
      <c r="AG270" s="17"/>
    </row>
    <row r="271" spans="1:33" s="7" customFormat="1" ht="19.5" customHeight="1" x14ac:dyDescent="0.25">
      <c r="A271" s="122"/>
      <c r="B271" s="128"/>
      <c r="C271" s="127"/>
      <c r="D271" s="92" t="s">
        <v>39</v>
      </c>
      <c r="E271" s="10">
        <f t="shared" ref="E271:AC271" si="83">SUM(E268:E270)</f>
        <v>0</v>
      </c>
      <c r="F271" s="10">
        <f t="shared" si="83"/>
        <v>0</v>
      </c>
      <c r="G271" s="10">
        <f t="shared" si="83"/>
        <v>0</v>
      </c>
      <c r="H271" s="10">
        <f t="shared" si="83"/>
        <v>0</v>
      </c>
      <c r="I271" s="10">
        <f t="shared" si="83"/>
        <v>0</v>
      </c>
      <c r="J271" s="10">
        <f t="shared" si="83"/>
        <v>0</v>
      </c>
      <c r="K271" s="10">
        <f t="shared" si="83"/>
        <v>0</v>
      </c>
      <c r="L271" s="10">
        <f t="shared" si="83"/>
        <v>0</v>
      </c>
      <c r="M271" s="10">
        <f t="shared" si="83"/>
        <v>0</v>
      </c>
      <c r="N271" s="10">
        <f t="shared" si="83"/>
        <v>0</v>
      </c>
      <c r="O271" s="10">
        <f t="shared" si="83"/>
        <v>0</v>
      </c>
      <c r="P271" s="10">
        <f t="shared" si="83"/>
        <v>0</v>
      </c>
      <c r="Q271" s="10">
        <f t="shared" si="83"/>
        <v>0</v>
      </c>
      <c r="R271" s="10">
        <f t="shared" si="83"/>
        <v>0</v>
      </c>
      <c r="S271" s="10">
        <f t="shared" si="83"/>
        <v>0</v>
      </c>
      <c r="T271" s="10">
        <f t="shared" si="83"/>
        <v>0</v>
      </c>
      <c r="U271" s="10">
        <f t="shared" si="83"/>
        <v>0</v>
      </c>
      <c r="V271" s="10">
        <f t="shared" si="83"/>
        <v>0</v>
      </c>
      <c r="W271" s="10">
        <f t="shared" si="83"/>
        <v>0</v>
      </c>
      <c r="X271" s="10">
        <f t="shared" si="83"/>
        <v>0</v>
      </c>
      <c r="Y271" s="10">
        <f t="shared" si="83"/>
        <v>0</v>
      </c>
      <c r="Z271" s="10">
        <f t="shared" si="83"/>
        <v>5</v>
      </c>
      <c r="AA271" s="10">
        <f t="shared" si="83"/>
        <v>7</v>
      </c>
      <c r="AB271" s="10">
        <f t="shared" si="83"/>
        <v>5</v>
      </c>
      <c r="AC271" s="10">
        <f t="shared" si="83"/>
        <v>0</v>
      </c>
      <c r="AD271" s="10">
        <f t="shared" ref="AD271:AE271" si="84">SUM(AD268:AD270)</f>
        <v>0</v>
      </c>
      <c r="AE271" s="10">
        <f t="shared" si="84"/>
        <v>0</v>
      </c>
      <c r="AF271" s="10">
        <f t="shared" ref="AD271:AF271" si="85">SUM(AF268:AF270)</f>
        <v>17</v>
      </c>
      <c r="AG271" s="17"/>
    </row>
    <row r="272" spans="1:33" ht="19.5" customHeight="1" x14ac:dyDescent="0.25">
      <c r="A272" s="122"/>
      <c r="B272" s="128"/>
      <c r="C272" s="127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2"/>
      <c r="B273" s="128"/>
      <c r="C273" s="127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40">
        <f>SUM(E273:AE273)</f>
        <v>0</v>
      </c>
      <c r="AG273" s="17"/>
    </row>
    <row r="274" spans="1:33" ht="19.5" customHeight="1" x14ac:dyDescent="0.25">
      <c r="A274" s="122"/>
      <c r="B274" s="128"/>
      <c r="C274" s="127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>
        <v>5</v>
      </c>
      <c r="AA274" s="9">
        <v>7</v>
      </c>
      <c r="AB274" s="9">
        <v>5</v>
      </c>
      <c r="AC274" s="9"/>
      <c r="AD274" s="9"/>
      <c r="AE274" s="9"/>
      <c r="AF274" s="40">
        <f>SUM(E274:AE274)</f>
        <v>17</v>
      </c>
      <c r="AG274" s="17"/>
    </row>
    <row r="275" spans="1:33" ht="19.5" customHeight="1" x14ac:dyDescent="0.25">
      <c r="A275" s="122"/>
      <c r="B275" s="128"/>
      <c r="C275" s="127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2"/>
      <c r="B276" s="128"/>
      <c r="C276" s="127"/>
      <c r="D276" s="97" t="s">
        <v>13</v>
      </c>
      <c r="E276" s="11">
        <f t="shared" ref="E276:AE276" si="86">SUM(E272:E275)</f>
        <v>0</v>
      </c>
      <c r="F276" s="11">
        <f t="shared" si="86"/>
        <v>0</v>
      </c>
      <c r="G276" s="11">
        <f t="shared" si="86"/>
        <v>0</v>
      </c>
      <c r="H276" s="11">
        <f t="shared" si="86"/>
        <v>0</v>
      </c>
      <c r="I276" s="11">
        <f t="shared" si="86"/>
        <v>0</v>
      </c>
      <c r="J276" s="11">
        <f t="shared" si="86"/>
        <v>0</v>
      </c>
      <c r="K276" s="11">
        <f t="shared" si="86"/>
        <v>0</v>
      </c>
      <c r="L276" s="11">
        <f t="shared" si="86"/>
        <v>0</v>
      </c>
      <c r="M276" s="11">
        <f t="shared" si="86"/>
        <v>0</v>
      </c>
      <c r="N276" s="11">
        <f t="shared" si="86"/>
        <v>0</v>
      </c>
      <c r="O276" s="11">
        <f t="shared" si="86"/>
        <v>0</v>
      </c>
      <c r="P276" s="11">
        <f t="shared" si="86"/>
        <v>0</v>
      </c>
      <c r="Q276" s="11">
        <f t="shared" si="86"/>
        <v>0</v>
      </c>
      <c r="R276" s="11">
        <f t="shared" si="86"/>
        <v>0</v>
      </c>
      <c r="S276" s="11">
        <f t="shared" si="86"/>
        <v>0</v>
      </c>
      <c r="T276" s="11">
        <f t="shared" si="86"/>
        <v>0</v>
      </c>
      <c r="U276" s="11">
        <f t="shared" si="86"/>
        <v>0</v>
      </c>
      <c r="V276" s="11">
        <f t="shared" si="86"/>
        <v>0</v>
      </c>
      <c r="W276" s="11">
        <f t="shared" si="86"/>
        <v>0</v>
      </c>
      <c r="X276" s="11">
        <f t="shared" si="86"/>
        <v>0</v>
      </c>
      <c r="Y276" s="11">
        <f t="shared" si="86"/>
        <v>0</v>
      </c>
      <c r="Z276" s="11">
        <f t="shared" si="86"/>
        <v>5</v>
      </c>
      <c r="AA276" s="11">
        <f t="shared" si="86"/>
        <v>7</v>
      </c>
      <c r="AB276" s="11">
        <f t="shared" si="86"/>
        <v>5</v>
      </c>
      <c r="AC276" s="11">
        <f t="shared" si="86"/>
        <v>0</v>
      </c>
      <c r="AD276" s="11">
        <f t="shared" si="86"/>
        <v>0</v>
      </c>
      <c r="AE276" s="11">
        <f t="shared" si="86"/>
        <v>0</v>
      </c>
      <c r="AF276" s="11">
        <f t="shared" ref="E276:AF276" si="87">SUM(AF272:AF275)</f>
        <v>17</v>
      </c>
      <c r="AG276" s="17"/>
    </row>
    <row r="277" spans="1:33" ht="19.5" customHeight="1" x14ac:dyDescent="0.25">
      <c r="A277" s="122"/>
      <c r="B277" s="128"/>
      <c r="C277" s="127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88">SUM(E277:AE277)</f>
        <v>0</v>
      </c>
      <c r="AG277" s="17"/>
    </row>
    <row r="278" spans="1:33" s="3" customFormat="1" ht="19.5" customHeight="1" x14ac:dyDescent="0.25">
      <c r="A278" s="122"/>
      <c r="B278" s="128"/>
      <c r="C278" s="127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88"/>
        <v>0</v>
      </c>
      <c r="AG278" s="17"/>
    </row>
    <row r="279" spans="1:33" s="3" customFormat="1" ht="19.5" customHeight="1" x14ac:dyDescent="0.25">
      <c r="A279" s="122"/>
      <c r="B279" s="128"/>
      <c r="C279" s="127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88"/>
        <v>0</v>
      </c>
      <c r="AG279" s="17"/>
    </row>
    <row r="280" spans="1:33" s="3" customFormat="1" ht="19.5" customHeight="1" x14ac:dyDescent="0.25">
      <c r="A280" s="122"/>
      <c r="B280" s="128"/>
      <c r="C280" s="127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88"/>
        <v>0</v>
      </c>
      <c r="AG280" s="17"/>
    </row>
    <row r="281" spans="1:33" ht="19.5" customHeight="1" x14ac:dyDescent="0.25">
      <c r="A281" s="122"/>
      <c r="B281" s="128"/>
      <c r="C281" s="127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40">
        <f t="shared" si="88"/>
        <v>0</v>
      </c>
      <c r="AG281" s="17"/>
    </row>
    <row r="282" spans="1:33" ht="19.5" customHeight="1" x14ac:dyDescent="0.25">
      <c r="A282" s="122"/>
      <c r="B282" s="128"/>
      <c r="C282" s="127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>
        <v>5</v>
      </c>
      <c r="AA282" s="9">
        <v>7</v>
      </c>
      <c r="AB282" s="9">
        <v>5</v>
      </c>
      <c r="AC282" s="9"/>
      <c r="AD282" s="9"/>
      <c r="AE282" s="9"/>
      <c r="AF282" s="40">
        <f t="shared" si="88"/>
        <v>17</v>
      </c>
      <c r="AG282" s="17"/>
    </row>
    <row r="283" spans="1:33" ht="19.5" customHeight="1" x14ac:dyDescent="0.25">
      <c r="A283" s="122"/>
      <c r="B283" s="128"/>
      <c r="C283" s="127"/>
      <c r="D283" s="104" t="s">
        <v>14</v>
      </c>
      <c r="E283" s="12">
        <f t="shared" ref="E283:AE283" si="89">SUM(E277:E282)</f>
        <v>0</v>
      </c>
      <c r="F283" s="12">
        <f t="shared" si="89"/>
        <v>0</v>
      </c>
      <c r="G283" s="12">
        <f t="shared" si="89"/>
        <v>0</v>
      </c>
      <c r="H283" s="12">
        <f t="shared" si="89"/>
        <v>0</v>
      </c>
      <c r="I283" s="12">
        <f t="shared" si="89"/>
        <v>0</v>
      </c>
      <c r="J283" s="12">
        <f t="shared" si="89"/>
        <v>0</v>
      </c>
      <c r="K283" s="12">
        <f t="shared" si="89"/>
        <v>0</v>
      </c>
      <c r="L283" s="12">
        <f t="shared" si="89"/>
        <v>0</v>
      </c>
      <c r="M283" s="12">
        <f t="shared" si="89"/>
        <v>0</v>
      </c>
      <c r="N283" s="12">
        <f t="shared" si="89"/>
        <v>0</v>
      </c>
      <c r="O283" s="12">
        <f t="shared" si="89"/>
        <v>0</v>
      </c>
      <c r="P283" s="12">
        <f t="shared" si="89"/>
        <v>0</v>
      </c>
      <c r="Q283" s="12">
        <f t="shared" si="89"/>
        <v>0</v>
      </c>
      <c r="R283" s="12">
        <f t="shared" si="89"/>
        <v>0</v>
      </c>
      <c r="S283" s="12">
        <f t="shared" si="89"/>
        <v>0</v>
      </c>
      <c r="T283" s="12">
        <f t="shared" si="89"/>
        <v>0</v>
      </c>
      <c r="U283" s="12">
        <f t="shared" si="89"/>
        <v>0</v>
      </c>
      <c r="V283" s="12">
        <f t="shared" si="89"/>
        <v>0</v>
      </c>
      <c r="W283" s="12">
        <f t="shared" si="89"/>
        <v>0</v>
      </c>
      <c r="X283" s="12">
        <f t="shared" si="89"/>
        <v>0</v>
      </c>
      <c r="Y283" s="12">
        <f t="shared" si="89"/>
        <v>0</v>
      </c>
      <c r="Z283" s="12">
        <f t="shared" si="89"/>
        <v>5</v>
      </c>
      <c r="AA283" s="12">
        <f t="shared" si="89"/>
        <v>7</v>
      </c>
      <c r="AB283" s="12">
        <f t="shared" si="89"/>
        <v>5</v>
      </c>
      <c r="AC283" s="12">
        <f t="shared" si="89"/>
        <v>0</v>
      </c>
      <c r="AD283" s="12">
        <f t="shared" si="89"/>
        <v>0</v>
      </c>
      <c r="AE283" s="12">
        <f t="shared" si="89"/>
        <v>0</v>
      </c>
      <c r="AF283" s="12">
        <f t="shared" ref="E283:AF283" si="90">SUM(AF277:AF282)</f>
        <v>17</v>
      </c>
      <c r="AG283" s="17"/>
    </row>
    <row r="284" spans="1:33" ht="19.5" customHeight="1" x14ac:dyDescent="0.25">
      <c r="A284" s="122"/>
      <c r="B284" s="128"/>
      <c r="C284" s="127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91">SUM(E284:AE284)</f>
        <v>0</v>
      </c>
      <c r="AG284" s="17"/>
    </row>
    <row r="285" spans="1:33" ht="19.5" customHeight="1" x14ac:dyDescent="0.25">
      <c r="A285" s="122"/>
      <c r="B285" s="128"/>
      <c r="C285" s="127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91"/>
        <v>0</v>
      </c>
      <c r="AG285" s="17"/>
    </row>
    <row r="286" spans="1:33" ht="19.5" customHeight="1" x14ac:dyDescent="0.25">
      <c r="A286" s="122"/>
      <c r="B286" s="128"/>
      <c r="C286" s="127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91"/>
        <v>0</v>
      </c>
      <c r="AG286" s="17"/>
    </row>
    <row r="287" spans="1:33" ht="29.25" customHeight="1" x14ac:dyDescent="0.25">
      <c r="A287" s="123"/>
      <c r="B287" s="128"/>
      <c r="C287" s="127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91"/>
        <v>0</v>
      </c>
      <c r="AG287" s="17" t="e">
        <f>CONCATENATE(#REF!,$B$248)</f>
        <v>#REF!</v>
      </c>
    </row>
    <row r="288" spans="1:33" ht="19.5" customHeight="1" x14ac:dyDescent="0.25">
      <c r="A288" s="124" t="s">
        <v>12</v>
      </c>
      <c r="B288" s="124"/>
      <c r="C288" s="125"/>
      <c r="D288" s="91" t="s">
        <v>36</v>
      </c>
      <c r="E288" s="13">
        <f>SUMIF($D$8:$D$287,$D288,E$8:E$287)</f>
        <v>0</v>
      </c>
      <c r="F288" s="13">
        <f t="shared" ref="F288:AE290" si="92">SUMIF($D$8:$D$287,$D288,F$8:F$287)</f>
        <v>0</v>
      </c>
      <c r="G288" s="13">
        <f t="shared" si="92"/>
        <v>0</v>
      </c>
      <c r="H288" s="13">
        <f t="shared" si="92"/>
        <v>0</v>
      </c>
      <c r="I288" s="13">
        <f t="shared" si="92"/>
        <v>0</v>
      </c>
      <c r="J288" s="13">
        <f t="shared" si="92"/>
        <v>0</v>
      </c>
      <c r="K288" s="13">
        <f t="shared" si="92"/>
        <v>0</v>
      </c>
      <c r="L288" s="13">
        <f t="shared" si="92"/>
        <v>0</v>
      </c>
      <c r="M288" s="13">
        <f t="shared" si="92"/>
        <v>0</v>
      </c>
      <c r="N288" s="13">
        <f t="shared" si="92"/>
        <v>0</v>
      </c>
      <c r="O288" s="13">
        <f t="shared" si="92"/>
        <v>0</v>
      </c>
      <c r="P288" s="13">
        <f t="shared" si="92"/>
        <v>0</v>
      </c>
      <c r="Q288" s="13">
        <f t="shared" si="92"/>
        <v>0</v>
      </c>
      <c r="R288" s="13">
        <f t="shared" si="92"/>
        <v>0</v>
      </c>
      <c r="S288" s="13">
        <f t="shared" si="92"/>
        <v>0</v>
      </c>
      <c r="T288" s="13">
        <f t="shared" si="92"/>
        <v>0</v>
      </c>
      <c r="U288" s="13">
        <f t="shared" si="92"/>
        <v>0</v>
      </c>
      <c r="V288" s="13">
        <f t="shared" si="92"/>
        <v>0</v>
      </c>
      <c r="W288" s="13">
        <f t="shared" si="92"/>
        <v>0</v>
      </c>
      <c r="X288" s="13">
        <f t="shared" si="92"/>
        <v>0</v>
      </c>
      <c r="Y288" s="13">
        <f t="shared" si="92"/>
        <v>0</v>
      </c>
      <c r="Z288" s="13">
        <f t="shared" si="92"/>
        <v>5</v>
      </c>
      <c r="AA288" s="13">
        <f t="shared" si="92"/>
        <v>4</v>
      </c>
      <c r="AB288" s="13">
        <f t="shared" si="92"/>
        <v>5</v>
      </c>
      <c r="AC288" s="13">
        <f t="shared" si="92"/>
        <v>0</v>
      </c>
      <c r="AD288" s="13">
        <f t="shared" si="92"/>
        <v>0</v>
      </c>
      <c r="AE288" s="13">
        <f t="shared" si="92"/>
        <v>0</v>
      </c>
      <c r="AF288" s="40">
        <f t="shared" ref="AF288:AF290" si="93">SUM(E288:AE288)</f>
        <v>14</v>
      </c>
    </row>
    <row r="289" spans="1:33" ht="19.5" customHeight="1" x14ac:dyDescent="0.25">
      <c r="A289" s="124"/>
      <c r="B289" s="124"/>
      <c r="C289" s="125"/>
      <c r="D289" s="91" t="s">
        <v>37</v>
      </c>
      <c r="E289" s="13">
        <f t="shared" ref="E289:T290" si="94">SUMIF($D$8:$D$287,$D289,E$8:E$287)</f>
        <v>0</v>
      </c>
      <c r="F289" s="13">
        <f t="shared" si="94"/>
        <v>0</v>
      </c>
      <c r="G289" s="13">
        <f t="shared" si="94"/>
        <v>0</v>
      </c>
      <c r="H289" s="13">
        <f t="shared" si="94"/>
        <v>0</v>
      </c>
      <c r="I289" s="13">
        <f t="shared" si="94"/>
        <v>0</v>
      </c>
      <c r="J289" s="13">
        <f t="shared" si="94"/>
        <v>0</v>
      </c>
      <c r="K289" s="13">
        <f t="shared" si="94"/>
        <v>0</v>
      </c>
      <c r="L289" s="13">
        <f t="shared" si="94"/>
        <v>0</v>
      </c>
      <c r="M289" s="13">
        <f t="shared" si="94"/>
        <v>0</v>
      </c>
      <c r="N289" s="13">
        <f t="shared" si="94"/>
        <v>0</v>
      </c>
      <c r="O289" s="13">
        <f t="shared" si="94"/>
        <v>0</v>
      </c>
      <c r="P289" s="13">
        <f t="shared" si="94"/>
        <v>0</v>
      </c>
      <c r="Q289" s="13">
        <f t="shared" si="94"/>
        <v>0</v>
      </c>
      <c r="R289" s="13">
        <f t="shared" si="94"/>
        <v>0</v>
      </c>
      <c r="S289" s="13">
        <f t="shared" si="94"/>
        <v>0</v>
      </c>
      <c r="T289" s="13">
        <f t="shared" si="94"/>
        <v>0</v>
      </c>
      <c r="U289" s="13">
        <f t="shared" si="92"/>
        <v>0</v>
      </c>
      <c r="V289" s="13">
        <f t="shared" si="92"/>
        <v>0</v>
      </c>
      <c r="W289" s="13">
        <f t="shared" si="92"/>
        <v>0</v>
      </c>
      <c r="X289" s="13">
        <f t="shared" si="92"/>
        <v>1</v>
      </c>
      <c r="Y289" s="13">
        <f t="shared" si="92"/>
        <v>0</v>
      </c>
      <c r="Z289" s="13">
        <f t="shared" si="92"/>
        <v>1</v>
      </c>
      <c r="AA289" s="13">
        <f t="shared" si="92"/>
        <v>3</v>
      </c>
      <c r="AB289" s="13">
        <f t="shared" si="92"/>
        <v>1</v>
      </c>
      <c r="AC289" s="13">
        <f t="shared" si="92"/>
        <v>0</v>
      </c>
      <c r="AD289" s="13">
        <f t="shared" si="92"/>
        <v>0</v>
      </c>
      <c r="AE289" s="13">
        <f t="shared" si="92"/>
        <v>0</v>
      </c>
      <c r="AF289" s="40">
        <f t="shared" si="93"/>
        <v>6</v>
      </c>
    </row>
    <row r="290" spans="1:33" ht="19.5" customHeight="1" x14ac:dyDescent="0.25">
      <c r="A290" s="124"/>
      <c r="B290" s="124"/>
      <c r="C290" s="125"/>
      <c r="D290" s="91" t="s">
        <v>38</v>
      </c>
      <c r="E290" s="13">
        <f t="shared" si="94"/>
        <v>0</v>
      </c>
      <c r="F290" s="13">
        <f t="shared" si="92"/>
        <v>0</v>
      </c>
      <c r="G290" s="13">
        <f t="shared" si="92"/>
        <v>0</v>
      </c>
      <c r="H290" s="13">
        <f t="shared" si="92"/>
        <v>0</v>
      </c>
      <c r="I290" s="13">
        <f t="shared" si="92"/>
        <v>0</v>
      </c>
      <c r="J290" s="13">
        <f t="shared" si="92"/>
        <v>0</v>
      </c>
      <c r="K290" s="13">
        <f t="shared" si="92"/>
        <v>0</v>
      </c>
      <c r="L290" s="13">
        <f t="shared" si="92"/>
        <v>0</v>
      </c>
      <c r="M290" s="13">
        <f t="shared" si="92"/>
        <v>0</v>
      </c>
      <c r="N290" s="13">
        <f t="shared" si="92"/>
        <v>0</v>
      </c>
      <c r="O290" s="13">
        <f t="shared" si="92"/>
        <v>0</v>
      </c>
      <c r="P290" s="13">
        <f t="shared" si="92"/>
        <v>0</v>
      </c>
      <c r="Q290" s="13">
        <f t="shared" si="92"/>
        <v>0</v>
      </c>
      <c r="R290" s="13">
        <f t="shared" si="92"/>
        <v>0</v>
      </c>
      <c r="S290" s="13">
        <f t="shared" si="92"/>
        <v>0</v>
      </c>
      <c r="T290" s="13">
        <f t="shared" si="92"/>
        <v>0</v>
      </c>
      <c r="U290" s="13">
        <f t="shared" si="92"/>
        <v>0</v>
      </c>
      <c r="V290" s="13">
        <f t="shared" si="92"/>
        <v>0</v>
      </c>
      <c r="W290" s="13">
        <f t="shared" si="92"/>
        <v>0</v>
      </c>
      <c r="X290" s="13">
        <f t="shared" si="92"/>
        <v>0</v>
      </c>
      <c r="Y290" s="13">
        <f t="shared" si="92"/>
        <v>0</v>
      </c>
      <c r="Z290" s="13">
        <f t="shared" si="92"/>
        <v>0</v>
      </c>
      <c r="AA290" s="13">
        <f t="shared" si="92"/>
        <v>0</v>
      </c>
      <c r="AB290" s="13">
        <f t="shared" si="92"/>
        <v>0</v>
      </c>
      <c r="AC290" s="13">
        <f t="shared" si="92"/>
        <v>0</v>
      </c>
      <c r="AD290" s="13">
        <f t="shared" si="92"/>
        <v>0</v>
      </c>
      <c r="AE290" s="13">
        <f t="shared" si="92"/>
        <v>0</v>
      </c>
      <c r="AF290" s="40">
        <f t="shared" si="93"/>
        <v>0</v>
      </c>
    </row>
    <row r="291" spans="1:33" ht="19.5" customHeight="1" x14ac:dyDescent="0.25">
      <c r="A291" s="124"/>
      <c r="B291" s="124"/>
      <c r="C291" s="125"/>
      <c r="D291" s="92" t="s">
        <v>39</v>
      </c>
      <c r="E291" s="10">
        <f t="shared" ref="E291:AD291" si="95">SUM(E288:E290)</f>
        <v>0</v>
      </c>
      <c r="F291" s="10">
        <f t="shared" si="95"/>
        <v>0</v>
      </c>
      <c r="G291" s="10">
        <f t="shared" si="95"/>
        <v>0</v>
      </c>
      <c r="H291" s="10">
        <f t="shared" si="95"/>
        <v>0</v>
      </c>
      <c r="I291" s="10">
        <f t="shared" si="95"/>
        <v>0</v>
      </c>
      <c r="J291" s="10">
        <f t="shared" si="95"/>
        <v>0</v>
      </c>
      <c r="K291" s="10">
        <f t="shared" si="95"/>
        <v>0</v>
      </c>
      <c r="L291" s="10">
        <f t="shared" si="95"/>
        <v>0</v>
      </c>
      <c r="M291" s="10">
        <f t="shared" si="95"/>
        <v>0</v>
      </c>
      <c r="N291" s="10">
        <f t="shared" si="95"/>
        <v>0</v>
      </c>
      <c r="O291" s="10">
        <f t="shared" si="95"/>
        <v>0</v>
      </c>
      <c r="P291" s="10">
        <f t="shared" si="95"/>
        <v>0</v>
      </c>
      <c r="Q291" s="10">
        <f t="shared" si="95"/>
        <v>0</v>
      </c>
      <c r="R291" s="10">
        <f t="shared" si="95"/>
        <v>0</v>
      </c>
      <c r="S291" s="10">
        <f t="shared" si="95"/>
        <v>0</v>
      </c>
      <c r="T291" s="10">
        <f t="shared" si="95"/>
        <v>0</v>
      </c>
      <c r="U291" s="10">
        <f>SUM(U288:U290)</f>
        <v>0</v>
      </c>
      <c r="V291" s="10">
        <f t="shared" si="95"/>
        <v>0</v>
      </c>
      <c r="W291" s="10">
        <f t="shared" si="95"/>
        <v>0</v>
      </c>
      <c r="X291" s="10">
        <f t="shared" si="95"/>
        <v>1</v>
      </c>
      <c r="Y291" s="10">
        <f t="shared" si="95"/>
        <v>0</v>
      </c>
      <c r="Z291" s="10">
        <f t="shared" si="95"/>
        <v>6</v>
      </c>
      <c r="AA291" s="10">
        <f t="shared" si="95"/>
        <v>7</v>
      </c>
      <c r="AB291" s="10">
        <f t="shared" si="95"/>
        <v>6</v>
      </c>
      <c r="AC291" s="10">
        <f t="shared" si="95"/>
        <v>0</v>
      </c>
      <c r="AD291" s="10">
        <f t="shared" si="95"/>
        <v>0</v>
      </c>
      <c r="AE291" s="10">
        <f>SUM(AE288:AE290)</f>
        <v>0</v>
      </c>
      <c r="AF291" s="10">
        <f>SUM(AF288:AF290)</f>
        <v>20</v>
      </c>
    </row>
    <row r="292" spans="1:33" ht="19.5" customHeight="1" x14ac:dyDescent="0.25">
      <c r="A292" s="124"/>
      <c r="B292" s="124"/>
      <c r="C292" s="125"/>
      <c r="D292" s="107" t="s">
        <v>3</v>
      </c>
      <c r="E292" s="13">
        <f>SUMIF($D$8:$D$287,$D292,E$8:E$287)</f>
        <v>0</v>
      </c>
      <c r="F292" s="13">
        <f t="shared" ref="F292:AE295" si="96">SUMIF($D$8:$D$287,$D292,F$8:F$287)</f>
        <v>0</v>
      </c>
      <c r="G292" s="13">
        <f t="shared" si="96"/>
        <v>0</v>
      </c>
      <c r="H292" s="13">
        <f t="shared" si="96"/>
        <v>0</v>
      </c>
      <c r="I292" s="13">
        <f t="shared" si="96"/>
        <v>0</v>
      </c>
      <c r="J292" s="13">
        <f t="shared" si="96"/>
        <v>0</v>
      </c>
      <c r="K292" s="13">
        <f t="shared" si="96"/>
        <v>0</v>
      </c>
      <c r="L292" s="13">
        <f t="shared" si="96"/>
        <v>0</v>
      </c>
      <c r="M292" s="13">
        <f t="shared" si="96"/>
        <v>0</v>
      </c>
      <c r="N292" s="13">
        <f t="shared" si="96"/>
        <v>0</v>
      </c>
      <c r="O292" s="13">
        <f t="shared" si="96"/>
        <v>0</v>
      </c>
      <c r="P292" s="13">
        <f t="shared" si="96"/>
        <v>0</v>
      </c>
      <c r="Q292" s="13">
        <f t="shared" si="96"/>
        <v>0</v>
      </c>
      <c r="R292" s="13">
        <f t="shared" si="96"/>
        <v>0</v>
      </c>
      <c r="S292" s="13">
        <f t="shared" si="96"/>
        <v>0</v>
      </c>
      <c r="T292" s="13">
        <f t="shared" si="96"/>
        <v>0</v>
      </c>
      <c r="U292" s="13">
        <f t="shared" si="96"/>
        <v>0</v>
      </c>
      <c r="V292" s="13">
        <f t="shared" si="96"/>
        <v>0</v>
      </c>
      <c r="W292" s="13">
        <f t="shared" si="96"/>
        <v>0</v>
      </c>
      <c r="X292" s="13">
        <f t="shared" si="96"/>
        <v>1</v>
      </c>
      <c r="Y292" s="13">
        <f t="shared" si="96"/>
        <v>0</v>
      </c>
      <c r="Z292" s="13">
        <f t="shared" si="96"/>
        <v>1</v>
      </c>
      <c r="AA292" s="13">
        <f t="shared" si="96"/>
        <v>0</v>
      </c>
      <c r="AB292" s="13">
        <f t="shared" si="96"/>
        <v>1</v>
      </c>
      <c r="AC292" s="13">
        <f t="shared" si="96"/>
        <v>0</v>
      </c>
      <c r="AD292" s="13">
        <f t="shared" si="96"/>
        <v>0</v>
      </c>
      <c r="AE292" s="13">
        <f t="shared" si="96"/>
        <v>0</v>
      </c>
      <c r="AF292" s="40">
        <f>SUM(E292:AE292)</f>
        <v>3</v>
      </c>
      <c r="AG292" s="56"/>
    </row>
    <row r="293" spans="1:33" ht="19.5" customHeight="1" x14ac:dyDescent="0.25">
      <c r="A293" s="124"/>
      <c r="B293" s="124"/>
      <c r="C293" s="125"/>
      <c r="D293" s="108" t="s">
        <v>4</v>
      </c>
      <c r="E293" s="13">
        <f t="shared" ref="E293:T295" si="97">SUMIF($D$8:$D$287,$D293,E$8:E$287)</f>
        <v>0</v>
      </c>
      <c r="F293" s="13">
        <f t="shared" si="97"/>
        <v>0</v>
      </c>
      <c r="G293" s="13">
        <f t="shared" si="97"/>
        <v>0</v>
      </c>
      <c r="H293" s="13">
        <f t="shared" si="97"/>
        <v>0</v>
      </c>
      <c r="I293" s="13">
        <f t="shared" si="97"/>
        <v>0</v>
      </c>
      <c r="J293" s="13">
        <f t="shared" si="97"/>
        <v>0</v>
      </c>
      <c r="K293" s="13">
        <f t="shared" si="97"/>
        <v>0</v>
      </c>
      <c r="L293" s="13">
        <f t="shared" si="97"/>
        <v>0</v>
      </c>
      <c r="M293" s="13">
        <f t="shared" si="97"/>
        <v>0</v>
      </c>
      <c r="N293" s="13">
        <f t="shared" si="97"/>
        <v>0</v>
      </c>
      <c r="O293" s="13">
        <f t="shared" si="97"/>
        <v>0</v>
      </c>
      <c r="P293" s="13">
        <f t="shared" si="97"/>
        <v>0</v>
      </c>
      <c r="Q293" s="13">
        <f t="shared" si="97"/>
        <v>0</v>
      </c>
      <c r="R293" s="13">
        <f t="shared" si="97"/>
        <v>0</v>
      </c>
      <c r="S293" s="13">
        <f t="shared" si="97"/>
        <v>0</v>
      </c>
      <c r="T293" s="13">
        <f t="shared" si="97"/>
        <v>0</v>
      </c>
      <c r="U293" s="13">
        <f t="shared" si="96"/>
        <v>0</v>
      </c>
      <c r="V293" s="13">
        <f t="shared" si="96"/>
        <v>0</v>
      </c>
      <c r="W293" s="13">
        <f t="shared" si="96"/>
        <v>0</v>
      </c>
      <c r="X293" s="13">
        <f t="shared" si="96"/>
        <v>0</v>
      </c>
      <c r="Y293" s="13">
        <f t="shared" si="96"/>
        <v>0</v>
      </c>
      <c r="Z293" s="13">
        <f t="shared" si="96"/>
        <v>0</v>
      </c>
      <c r="AA293" s="13">
        <f t="shared" si="96"/>
        <v>0</v>
      </c>
      <c r="AB293" s="13">
        <f t="shared" si="96"/>
        <v>0</v>
      </c>
      <c r="AC293" s="13">
        <f t="shared" si="96"/>
        <v>0</v>
      </c>
      <c r="AD293" s="13">
        <f t="shared" si="96"/>
        <v>0</v>
      </c>
      <c r="AE293" s="13">
        <f t="shared" si="96"/>
        <v>0</v>
      </c>
      <c r="AF293" s="40">
        <f t="shared" ref="AF293:AF295" si="98">SUM(E293:AE293)</f>
        <v>0</v>
      </c>
      <c r="AG293" s="56"/>
    </row>
    <row r="294" spans="1:33" ht="19.5" customHeight="1" x14ac:dyDescent="0.25">
      <c r="A294" s="124"/>
      <c r="B294" s="124"/>
      <c r="C294" s="125"/>
      <c r="D294" s="109" t="s">
        <v>5</v>
      </c>
      <c r="E294" s="13">
        <f t="shared" si="97"/>
        <v>0</v>
      </c>
      <c r="F294" s="13">
        <f t="shared" si="96"/>
        <v>0</v>
      </c>
      <c r="G294" s="13">
        <f t="shared" si="96"/>
        <v>0</v>
      </c>
      <c r="H294" s="13">
        <f t="shared" si="96"/>
        <v>0</v>
      </c>
      <c r="I294" s="13">
        <f t="shared" si="96"/>
        <v>0</v>
      </c>
      <c r="J294" s="13">
        <f t="shared" si="96"/>
        <v>0</v>
      </c>
      <c r="K294" s="13">
        <f t="shared" si="96"/>
        <v>0</v>
      </c>
      <c r="L294" s="13">
        <f t="shared" si="96"/>
        <v>0</v>
      </c>
      <c r="M294" s="13">
        <f t="shared" si="96"/>
        <v>0</v>
      </c>
      <c r="N294" s="13">
        <f t="shared" si="96"/>
        <v>0</v>
      </c>
      <c r="O294" s="13">
        <f t="shared" si="96"/>
        <v>0</v>
      </c>
      <c r="P294" s="13">
        <f t="shared" si="96"/>
        <v>0</v>
      </c>
      <c r="Q294" s="13">
        <f t="shared" si="96"/>
        <v>0</v>
      </c>
      <c r="R294" s="13">
        <f t="shared" si="96"/>
        <v>0</v>
      </c>
      <c r="S294" s="13">
        <f t="shared" si="96"/>
        <v>0</v>
      </c>
      <c r="T294" s="13">
        <f t="shared" si="96"/>
        <v>0</v>
      </c>
      <c r="U294" s="13">
        <f t="shared" si="96"/>
        <v>0</v>
      </c>
      <c r="V294" s="13">
        <f t="shared" si="96"/>
        <v>0</v>
      </c>
      <c r="W294" s="13">
        <f t="shared" si="96"/>
        <v>0</v>
      </c>
      <c r="X294" s="13">
        <f t="shared" si="96"/>
        <v>0</v>
      </c>
      <c r="Y294" s="13">
        <f t="shared" si="96"/>
        <v>0</v>
      </c>
      <c r="Z294" s="13">
        <f t="shared" si="96"/>
        <v>5</v>
      </c>
      <c r="AA294" s="13">
        <f t="shared" si="96"/>
        <v>7</v>
      </c>
      <c r="AB294" s="13">
        <f t="shared" si="96"/>
        <v>5</v>
      </c>
      <c r="AC294" s="13">
        <f t="shared" si="96"/>
        <v>0</v>
      </c>
      <c r="AD294" s="13">
        <f t="shared" si="96"/>
        <v>0</v>
      </c>
      <c r="AE294" s="13">
        <f t="shared" si="96"/>
        <v>0</v>
      </c>
      <c r="AF294" s="40">
        <f t="shared" si="98"/>
        <v>17</v>
      </c>
      <c r="AG294" s="56"/>
    </row>
    <row r="295" spans="1:33" ht="19.5" customHeight="1" x14ac:dyDescent="0.25">
      <c r="A295" s="124"/>
      <c r="B295" s="124"/>
      <c r="C295" s="125"/>
      <c r="D295" s="110" t="s">
        <v>6</v>
      </c>
      <c r="E295" s="13">
        <f t="shared" si="97"/>
        <v>0</v>
      </c>
      <c r="F295" s="13">
        <f t="shared" si="96"/>
        <v>0</v>
      </c>
      <c r="G295" s="13">
        <f t="shared" si="96"/>
        <v>0</v>
      </c>
      <c r="H295" s="13">
        <f t="shared" si="96"/>
        <v>0</v>
      </c>
      <c r="I295" s="13">
        <f t="shared" si="96"/>
        <v>0</v>
      </c>
      <c r="J295" s="13">
        <f t="shared" si="96"/>
        <v>0</v>
      </c>
      <c r="K295" s="13">
        <f t="shared" si="96"/>
        <v>0</v>
      </c>
      <c r="L295" s="13">
        <f t="shared" si="96"/>
        <v>0</v>
      </c>
      <c r="M295" s="13">
        <f t="shared" si="96"/>
        <v>0</v>
      </c>
      <c r="N295" s="13">
        <f t="shared" si="96"/>
        <v>0</v>
      </c>
      <c r="O295" s="13">
        <f t="shared" si="96"/>
        <v>0</v>
      </c>
      <c r="P295" s="13">
        <f t="shared" si="96"/>
        <v>0</v>
      </c>
      <c r="Q295" s="13">
        <f t="shared" si="96"/>
        <v>0</v>
      </c>
      <c r="R295" s="13">
        <f t="shared" si="96"/>
        <v>0</v>
      </c>
      <c r="S295" s="13">
        <f t="shared" si="96"/>
        <v>0</v>
      </c>
      <c r="T295" s="13">
        <f t="shared" si="96"/>
        <v>0</v>
      </c>
      <c r="U295" s="13">
        <f t="shared" si="96"/>
        <v>0</v>
      </c>
      <c r="V295" s="13">
        <f t="shared" si="96"/>
        <v>0</v>
      </c>
      <c r="W295" s="13">
        <f t="shared" si="96"/>
        <v>0</v>
      </c>
      <c r="X295" s="13">
        <f t="shared" si="96"/>
        <v>0</v>
      </c>
      <c r="Y295" s="13">
        <f t="shared" si="96"/>
        <v>0</v>
      </c>
      <c r="Z295" s="13">
        <f t="shared" si="96"/>
        <v>0</v>
      </c>
      <c r="AA295" s="13">
        <f t="shared" si="96"/>
        <v>0</v>
      </c>
      <c r="AB295" s="13">
        <f t="shared" si="96"/>
        <v>0</v>
      </c>
      <c r="AC295" s="13">
        <f t="shared" si="96"/>
        <v>0</v>
      </c>
      <c r="AD295" s="13">
        <f t="shared" si="96"/>
        <v>0</v>
      </c>
      <c r="AE295" s="13">
        <f t="shared" si="96"/>
        <v>0</v>
      </c>
      <c r="AF295" s="40">
        <f t="shared" si="98"/>
        <v>0</v>
      </c>
      <c r="AG295" s="56"/>
    </row>
    <row r="296" spans="1:33" ht="19.5" customHeight="1" x14ac:dyDescent="0.25">
      <c r="A296" s="124"/>
      <c r="B296" s="124"/>
      <c r="C296" s="125"/>
      <c r="D296" s="97" t="s">
        <v>13</v>
      </c>
      <c r="E296" s="11">
        <f t="shared" ref="E296:AF296" si="99">SUM(E292:E295)</f>
        <v>0</v>
      </c>
      <c r="F296" s="11">
        <f t="shared" si="99"/>
        <v>0</v>
      </c>
      <c r="G296" s="11">
        <f t="shared" si="99"/>
        <v>0</v>
      </c>
      <c r="H296" s="11">
        <f t="shared" si="99"/>
        <v>0</v>
      </c>
      <c r="I296" s="11">
        <f t="shared" si="99"/>
        <v>0</v>
      </c>
      <c r="J296" s="11">
        <f t="shared" si="99"/>
        <v>0</v>
      </c>
      <c r="K296" s="11">
        <f t="shared" si="99"/>
        <v>0</v>
      </c>
      <c r="L296" s="11">
        <f t="shared" si="99"/>
        <v>0</v>
      </c>
      <c r="M296" s="11">
        <f t="shared" si="99"/>
        <v>0</v>
      </c>
      <c r="N296" s="11">
        <f t="shared" si="99"/>
        <v>0</v>
      </c>
      <c r="O296" s="11">
        <f t="shared" si="99"/>
        <v>0</v>
      </c>
      <c r="P296" s="11">
        <f t="shared" si="99"/>
        <v>0</v>
      </c>
      <c r="Q296" s="11">
        <f t="shared" si="99"/>
        <v>0</v>
      </c>
      <c r="R296" s="11">
        <f t="shared" si="99"/>
        <v>0</v>
      </c>
      <c r="S296" s="11">
        <f t="shared" si="99"/>
        <v>0</v>
      </c>
      <c r="T296" s="11">
        <f t="shared" si="99"/>
        <v>0</v>
      </c>
      <c r="U296" s="11">
        <f t="shared" si="99"/>
        <v>0</v>
      </c>
      <c r="V296" s="11">
        <f t="shared" si="99"/>
        <v>0</v>
      </c>
      <c r="W296" s="11">
        <f t="shared" si="99"/>
        <v>0</v>
      </c>
      <c r="X296" s="11">
        <f t="shared" si="99"/>
        <v>1</v>
      </c>
      <c r="Y296" s="11">
        <f t="shared" si="99"/>
        <v>0</v>
      </c>
      <c r="Z296" s="11">
        <f t="shared" si="99"/>
        <v>6</v>
      </c>
      <c r="AA296" s="11">
        <f t="shared" si="99"/>
        <v>7</v>
      </c>
      <c r="AB296" s="11">
        <f t="shared" si="99"/>
        <v>6</v>
      </c>
      <c r="AC296" s="11">
        <f t="shared" si="99"/>
        <v>0</v>
      </c>
      <c r="AD296" s="11">
        <f t="shared" si="99"/>
        <v>0</v>
      </c>
      <c r="AE296" s="11">
        <f>SUM(AE292:AE295)</f>
        <v>0</v>
      </c>
      <c r="AF296" s="11">
        <f t="shared" si="99"/>
        <v>20</v>
      </c>
      <c r="AG296" s="56"/>
    </row>
    <row r="297" spans="1:33" ht="19.5" customHeight="1" x14ac:dyDescent="0.25">
      <c r="A297" s="124"/>
      <c r="B297" s="124"/>
      <c r="C297" s="125"/>
      <c r="D297" s="111" t="s">
        <v>7</v>
      </c>
      <c r="E297" s="13">
        <f>SUMIF($D$8:$D$287,$D297,E$8:E$287)</f>
        <v>0</v>
      </c>
      <c r="F297" s="13">
        <f t="shared" ref="F297:AE302" si="100">SUMIF($D$8:$D$287,$D297,F$8:F$287)</f>
        <v>0</v>
      </c>
      <c r="G297" s="13">
        <f t="shared" si="100"/>
        <v>0</v>
      </c>
      <c r="H297" s="13">
        <f t="shared" si="100"/>
        <v>0</v>
      </c>
      <c r="I297" s="13">
        <f t="shared" si="100"/>
        <v>0</v>
      </c>
      <c r="J297" s="13">
        <f t="shared" si="100"/>
        <v>0</v>
      </c>
      <c r="K297" s="13">
        <f t="shared" si="100"/>
        <v>0</v>
      </c>
      <c r="L297" s="13">
        <f t="shared" si="100"/>
        <v>0</v>
      </c>
      <c r="M297" s="13">
        <f t="shared" si="100"/>
        <v>0</v>
      </c>
      <c r="N297" s="13">
        <f t="shared" si="100"/>
        <v>0</v>
      </c>
      <c r="O297" s="13">
        <f t="shared" si="100"/>
        <v>0</v>
      </c>
      <c r="P297" s="13">
        <f t="shared" si="100"/>
        <v>0</v>
      </c>
      <c r="Q297" s="13">
        <f t="shared" si="100"/>
        <v>0</v>
      </c>
      <c r="R297" s="13">
        <f t="shared" si="100"/>
        <v>0</v>
      </c>
      <c r="S297" s="13">
        <f t="shared" si="100"/>
        <v>0</v>
      </c>
      <c r="T297" s="13">
        <f t="shared" si="100"/>
        <v>0</v>
      </c>
      <c r="U297" s="13">
        <f t="shared" si="100"/>
        <v>0</v>
      </c>
      <c r="V297" s="13">
        <f t="shared" si="100"/>
        <v>0</v>
      </c>
      <c r="W297" s="13">
        <f t="shared" si="100"/>
        <v>0</v>
      </c>
      <c r="X297" s="13">
        <f t="shared" si="100"/>
        <v>0</v>
      </c>
      <c r="Y297" s="13">
        <f t="shared" si="100"/>
        <v>0</v>
      </c>
      <c r="Z297" s="13">
        <f t="shared" si="100"/>
        <v>0</v>
      </c>
      <c r="AA297" s="13">
        <f t="shared" si="100"/>
        <v>0</v>
      </c>
      <c r="AB297" s="13">
        <f t="shared" si="100"/>
        <v>0</v>
      </c>
      <c r="AC297" s="13">
        <f t="shared" si="100"/>
        <v>0</v>
      </c>
      <c r="AD297" s="13">
        <f t="shared" si="100"/>
        <v>0</v>
      </c>
      <c r="AE297" s="13">
        <f t="shared" si="100"/>
        <v>0</v>
      </c>
      <c r="AF297" s="40">
        <f t="shared" ref="AF297:AF302" si="101">SUM(E297:AE297)</f>
        <v>0</v>
      </c>
      <c r="AG297" s="56"/>
    </row>
    <row r="298" spans="1:33" ht="19.5" customHeight="1" x14ac:dyDescent="0.25">
      <c r="A298" s="124"/>
      <c r="B298" s="124"/>
      <c r="C298" s="125"/>
      <c r="D298" s="112" t="s">
        <v>8</v>
      </c>
      <c r="E298" s="13">
        <f t="shared" ref="E298:T302" si="102">SUMIF($D$8:$D$287,$D298,E$8:E$287)</f>
        <v>0</v>
      </c>
      <c r="F298" s="13">
        <f t="shared" si="102"/>
        <v>0</v>
      </c>
      <c r="G298" s="13">
        <f t="shared" si="102"/>
        <v>0</v>
      </c>
      <c r="H298" s="13">
        <f t="shared" si="102"/>
        <v>0</v>
      </c>
      <c r="I298" s="13">
        <f t="shared" si="102"/>
        <v>0</v>
      </c>
      <c r="J298" s="13">
        <f t="shared" si="102"/>
        <v>0</v>
      </c>
      <c r="K298" s="13">
        <f t="shared" si="102"/>
        <v>0</v>
      </c>
      <c r="L298" s="13">
        <f t="shared" si="102"/>
        <v>0</v>
      </c>
      <c r="M298" s="13">
        <f t="shared" si="102"/>
        <v>0</v>
      </c>
      <c r="N298" s="13">
        <f t="shared" si="102"/>
        <v>0</v>
      </c>
      <c r="O298" s="13">
        <f t="shared" si="102"/>
        <v>0</v>
      </c>
      <c r="P298" s="13">
        <f t="shared" si="102"/>
        <v>0</v>
      </c>
      <c r="Q298" s="13">
        <f t="shared" si="102"/>
        <v>0</v>
      </c>
      <c r="R298" s="13">
        <f t="shared" si="102"/>
        <v>0</v>
      </c>
      <c r="S298" s="13">
        <f t="shared" si="102"/>
        <v>0</v>
      </c>
      <c r="T298" s="13">
        <f t="shared" si="102"/>
        <v>0</v>
      </c>
      <c r="U298" s="13">
        <f t="shared" si="100"/>
        <v>0</v>
      </c>
      <c r="V298" s="13">
        <f t="shared" si="100"/>
        <v>0</v>
      </c>
      <c r="W298" s="13">
        <f t="shared" si="100"/>
        <v>0</v>
      </c>
      <c r="X298" s="13">
        <f t="shared" si="100"/>
        <v>0</v>
      </c>
      <c r="Y298" s="13">
        <f t="shared" si="100"/>
        <v>0</v>
      </c>
      <c r="Z298" s="13">
        <f t="shared" si="100"/>
        <v>0</v>
      </c>
      <c r="AA298" s="13">
        <f t="shared" si="100"/>
        <v>0</v>
      </c>
      <c r="AB298" s="13">
        <f t="shared" si="100"/>
        <v>0</v>
      </c>
      <c r="AC298" s="13">
        <f t="shared" si="100"/>
        <v>0</v>
      </c>
      <c r="AD298" s="13">
        <f t="shared" si="100"/>
        <v>0</v>
      </c>
      <c r="AE298" s="13">
        <f t="shared" si="100"/>
        <v>0</v>
      </c>
      <c r="AF298" s="40">
        <f t="shared" si="101"/>
        <v>0</v>
      </c>
      <c r="AG298" s="56"/>
    </row>
    <row r="299" spans="1:33" ht="19.5" customHeight="1" x14ac:dyDescent="0.25">
      <c r="A299" s="124"/>
      <c r="B299" s="124"/>
      <c r="C299" s="125"/>
      <c r="D299" s="113" t="s">
        <v>9</v>
      </c>
      <c r="E299" s="13">
        <f t="shared" si="102"/>
        <v>0</v>
      </c>
      <c r="F299" s="13">
        <f t="shared" si="100"/>
        <v>0</v>
      </c>
      <c r="G299" s="13">
        <f t="shared" si="100"/>
        <v>0</v>
      </c>
      <c r="H299" s="13">
        <f t="shared" si="100"/>
        <v>0</v>
      </c>
      <c r="I299" s="13">
        <f t="shared" si="100"/>
        <v>0</v>
      </c>
      <c r="J299" s="13">
        <f t="shared" si="100"/>
        <v>0</v>
      </c>
      <c r="K299" s="13">
        <f t="shared" si="100"/>
        <v>0</v>
      </c>
      <c r="L299" s="13">
        <f t="shared" si="100"/>
        <v>0</v>
      </c>
      <c r="M299" s="13">
        <f t="shared" si="100"/>
        <v>0</v>
      </c>
      <c r="N299" s="13">
        <f t="shared" si="100"/>
        <v>0</v>
      </c>
      <c r="O299" s="13">
        <f t="shared" si="100"/>
        <v>0</v>
      </c>
      <c r="P299" s="13">
        <f t="shared" si="100"/>
        <v>0</v>
      </c>
      <c r="Q299" s="13">
        <f t="shared" si="100"/>
        <v>0</v>
      </c>
      <c r="R299" s="13">
        <f t="shared" si="100"/>
        <v>0</v>
      </c>
      <c r="S299" s="13">
        <f t="shared" si="100"/>
        <v>0</v>
      </c>
      <c r="T299" s="13">
        <f t="shared" si="100"/>
        <v>0</v>
      </c>
      <c r="U299" s="13">
        <f t="shared" si="100"/>
        <v>0</v>
      </c>
      <c r="V299" s="13">
        <f t="shared" si="100"/>
        <v>0</v>
      </c>
      <c r="W299" s="13">
        <f t="shared" si="100"/>
        <v>0</v>
      </c>
      <c r="X299" s="13">
        <f t="shared" si="100"/>
        <v>0</v>
      </c>
      <c r="Y299" s="13">
        <f t="shared" si="100"/>
        <v>0</v>
      </c>
      <c r="Z299" s="13">
        <f t="shared" si="100"/>
        <v>0</v>
      </c>
      <c r="AA299" s="13">
        <f t="shared" si="100"/>
        <v>0</v>
      </c>
      <c r="AB299" s="13">
        <f t="shared" si="100"/>
        <v>0</v>
      </c>
      <c r="AC299" s="13">
        <f t="shared" si="100"/>
        <v>0</v>
      </c>
      <c r="AD299" s="13">
        <f t="shared" si="100"/>
        <v>0</v>
      </c>
      <c r="AE299" s="13">
        <f t="shared" si="100"/>
        <v>0</v>
      </c>
      <c r="AF299" s="40">
        <f t="shared" si="101"/>
        <v>0</v>
      </c>
      <c r="AG299" s="56"/>
    </row>
    <row r="300" spans="1:33" ht="19.5" customHeight="1" x14ac:dyDescent="0.25">
      <c r="A300" s="124"/>
      <c r="B300" s="124"/>
      <c r="C300" s="125"/>
      <c r="D300" s="114" t="s">
        <v>10</v>
      </c>
      <c r="E300" s="13">
        <f t="shared" si="102"/>
        <v>0</v>
      </c>
      <c r="F300" s="13">
        <f t="shared" si="100"/>
        <v>0</v>
      </c>
      <c r="G300" s="13">
        <f t="shared" si="100"/>
        <v>0</v>
      </c>
      <c r="H300" s="13">
        <f t="shared" si="100"/>
        <v>0</v>
      </c>
      <c r="I300" s="13">
        <f t="shared" si="100"/>
        <v>0</v>
      </c>
      <c r="J300" s="13">
        <f t="shared" si="100"/>
        <v>0</v>
      </c>
      <c r="K300" s="13">
        <f t="shared" si="100"/>
        <v>0</v>
      </c>
      <c r="L300" s="13">
        <f t="shared" si="100"/>
        <v>0</v>
      </c>
      <c r="M300" s="13">
        <f t="shared" si="100"/>
        <v>0</v>
      </c>
      <c r="N300" s="13">
        <f t="shared" si="100"/>
        <v>0</v>
      </c>
      <c r="O300" s="13">
        <f t="shared" si="100"/>
        <v>0</v>
      </c>
      <c r="P300" s="13">
        <f t="shared" si="100"/>
        <v>0</v>
      </c>
      <c r="Q300" s="13">
        <f t="shared" si="100"/>
        <v>0</v>
      </c>
      <c r="R300" s="13">
        <f t="shared" si="100"/>
        <v>0</v>
      </c>
      <c r="S300" s="13">
        <f t="shared" si="100"/>
        <v>0</v>
      </c>
      <c r="T300" s="13">
        <f t="shared" si="100"/>
        <v>0</v>
      </c>
      <c r="U300" s="13">
        <f t="shared" si="100"/>
        <v>0</v>
      </c>
      <c r="V300" s="13">
        <f t="shared" si="100"/>
        <v>0</v>
      </c>
      <c r="W300" s="13">
        <f t="shared" si="100"/>
        <v>0</v>
      </c>
      <c r="X300" s="13">
        <f t="shared" si="100"/>
        <v>0</v>
      </c>
      <c r="Y300" s="13">
        <f t="shared" si="100"/>
        <v>0</v>
      </c>
      <c r="Z300" s="13">
        <f t="shared" si="100"/>
        <v>0</v>
      </c>
      <c r="AA300" s="13">
        <f t="shared" si="100"/>
        <v>0</v>
      </c>
      <c r="AB300" s="13">
        <f t="shared" si="100"/>
        <v>0</v>
      </c>
      <c r="AC300" s="13">
        <f t="shared" si="100"/>
        <v>0</v>
      </c>
      <c r="AD300" s="13">
        <f t="shared" si="100"/>
        <v>0</v>
      </c>
      <c r="AE300" s="13">
        <f t="shared" si="100"/>
        <v>0</v>
      </c>
      <c r="AF300" s="40">
        <f t="shared" si="101"/>
        <v>0</v>
      </c>
      <c r="AG300" s="56"/>
    </row>
    <row r="301" spans="1:33" ht="19.5" customHeight="1" x14ac:dyDescent="0.25">
      <c r="A301" s="124"/>
      <c r="B301" s="124"/>
      <c r="C301" s="125"/>
      <c r="D301" s="115" t="s">
        <v>11</v>
      </c>
      <c r="E301" s="13">
        <f t="shared" si="102"/>
        <v>0</v>
      </c>
      <c r="F301" s="13">
        <f t="shared" si="100"/>
        <v>0</v>
      </c>
      <c r="G301" s="13">
        <f t="shared" si="100"/>
        <v>0</v>
      </c>
      <c r="H301" s="13">
        <f t="shared" si="100"/>
        <v>0</v>
      </c>
      <c r="I301" s="13">
        <f t="shared" si="100"/>
        <v>0</v>
      </c>
      <c r="J301" s="13">
        <f t="shared" si="100"/>
        <v>0</v>
      </c>
      <c r="K301" s="13">
        <f t="shared" si="100"/>
        <v>0</v>
      </c>
      <c r="L301" s="13">
        <f t="shared" si="100"/>
        <v>0</v>
      </c>
      <c r="M301" s="13">
        <f t="shared" si="100"/>
        <v>0</v>
      </c>
      <c r="N301" s="13">
        <f t="shared" si="100"/>
        <v>0</v>
      </c>
      <c r="O301" s="13">
        <f t="shared" si="100"/>
        <v>0</v>
      </c>
      <c r="P301" s="13">
        <f t="shared" si="100"/>
        <v>0</v>
      </c>
      <c r="Q301" s="13">
        <f t="shared" si="100"/>
        <v>0</v>
      </c>
      <c r="R301" s="13">
        <f t="shared" si="100"/>
        <v>0</v>
      </c>
      <c r="S301" s="13">
        <f t="shared" si="100"/>
        <v>0</v>
      </c>
      <c r="T301" s="13">
        <f t="shared" si="100"/>
        <v>0</v>
      </c>
      <c r="U301" s="13">
        <f t="shared" si="100"/>
        <v>0</v>
      </c>
      <c r="V301" s="13">
        <f t="shared" si="100"/>
        <v>0</v>
      </c>
      <c r="W301" s="13">
        <f t="shared" si="100"/>
        <v>0</v>
      </c>
      <c r="X301" s="13">
        <f t="shared" si="100"/>
        <v>0</v>
      </c>
      <c r="Y301" s="13">
        <f t="shared" si="100"/>
        <v>0</v>
      </c>
      <c r="Z301" s="13">
        <f t="shared" si="100"/>
        <v>0</v>
      </c>
      <c r="AA301" s="13">
        <f t="shared" si="100"/>
        <v>0</v>
      </c>
      <c r="AB301" s="13">
        <f t="shared" si="100"/>
        <v>0</v>
      </c>
      <c r="AC301" s="13">
        <f t="shared" si="100"/>
        <v>0</v>
      </c>
      <c r="AD301" s="13">
        <f t="shared" si="100"/>
        <v>0</v>
      </c>
      <c r="AE301" s="13">
        <f t="shared" si="100"/>
        <v>0</v>
      </c>
      <c r="AF301" s="40">
        <f t="shared" si="101"/>
        <v>0</v>
      </c>
      <c r="AG301" s="56"/>
    </row>
    <row r="302" spans="1:33" ht="19.5" customHeight="1" x14ac:dyDescent="0.25">
      <c r="A302" s="124"/>
      <c r="B302" s="124"/>
      <c r="C302" s="125"/>
      <c r="D302" s="116" t="s">
        <v>27</v>
      </c>
      <c r="E302" s="13">
        <f t="shared" si="102"/>
        <v>0</v>
      </c>
      <c r="F302" s="13">
        <f t="shared" si="100"/>
        <v>0</v>
      </c>
      <c r="G302" s="13">
        <f t="shared" si="100"/>
        <v>0</v>
      </c>
      <c r="H302" s="13">
        <f t="shared" si="100"/>
        <v>0</v>
      </c>
      <c r="I302" s="13">
        <f t="shared" si="100"/>
        <v>0</v>
      </c>
      <c r="J302" s="13">
        <f t="shared" si="100"/>
        <v>0</v>
      </c>
      <c r="K302" s="13">
        <f t="shared" si="100"/>
        <v>0</v>
      </c>
      <c r="L302" s="13">
        <f t="shared" si="100"/>
        <v>0</v>
      </c>
      <c r="M302" s="13">
        <f t="shared" si="100"/>
        <v>0</v>
      </c>
      <c r="N302" s="13">
        <f t="shared" si="100"/>
        <v>0</v>
      </c>
      <c r="O302" s="13">
        <f t="shared" si="100"/>
        <v>0</v>
      </c>
      <c r="P302" s="13">
        <f t="shared" si="100"/>
        <v>0</v>
      </c>
      <c r="Q302" s="13">
        <f t="shared" si="100"/>
        <v>0</v>
      </c>
      <c r="R302" s="13">
        <f t="shared" si="100"/>
        <v>0</v>
      </c>
      <c r="S302" s="13">
        <f t="shared" si="100"/>
        <v>0</v>
      </c>
      <c r="T302" s="13">
        <f t="shared" si="100"/>
        <v>0</v>
      </c>
      <c r="U302" s="13">
        <f t="shared" si="100"/>
        <v>0</v>
      </c>
      <c r="V302" s="13">
        <f t="shared" si="100"/>
        <v>0</v>
      </c>
      <c r="W302" s="13">
        <f t="shared" si="100"/>
        <v>0</v>
      </c>
      <c r="X302" s="13">
        <f t="shared" si="100"/>
        <v>1</v>
      </c>
      <c r="Y302" s="13">
        <f t="shared" si="100"/>
        <v>0</v>
      </c>
      <c r="Z302" s="13">
        <f t="shared" si="100"/>
        <v>6</v>
      </c>
      <c r="AA302" s="13">
        <f t="shared" si="100"/>
        <v>7</v>
      </c>
      <c r="AB302" s="13">
        <f t="shared" si="100"/>
        <v>5</v>
      </c>
      <c r="AC302" s="13">
        <f t="shared" si="100"/>
        <v>1</v>
      </c>
      <c r="AD302" s="13">
        <f t="shared" si="100"/>
        <v>0</v>
      </c>
      <c r="AE302" s="13">
        <f t="shared" si="100"/>
        <v>0</v>
      </c>
      <c r="AF302" s="40">
        <f t="shared" si="101"/>
        <v>20</v>
      </c>
      <c r="AG302" s="56"/>
    </row>
    <row r="303" spans="1:33" ht="19.5" customHeight="1" x14ac:dyDescent="0.25">
      <c r="A303" s="124"/>
      <c r="B303" s="124"/>
      <c r="C303" s="125"/>
      <c r="D303" s="117" t="s">
        <v>14</v>
      </c>
      <c r="E303" s="12">
        <f t="shared" ref="E303:AF303" si="103">SUM(E297:E302)</f>
        <v>0</v>
      </c>
      <c r="F303" s="12">
        <f t="shared" si="103"/>
        <v>0</v>
      </c>
      <c r="G303" s="12">
        <f t="shared" si="103"/>
        <v>0</v>
      </c>
      <c r="H303" s="12">
        <f t="shared" si="103"/>
        <v>0</v>
      </c>
      <c r="I303" s="12">
        <f t="shared" si="103"/>
        <v>0</v>
      </c>
      <c r="J303" s="12">
        <f t="shared" si="103"/>
        <v>0</v>
      </c>
      <c r="K303" s="12">
        <f t="shared" si="103"/>
        <v>0</v>
      </c>
      <c r="L303" s="12">
        <f t="shared" si="103"/>
        <v>0</v>
      </c>
      <c r="M303" s="12">
        <f t="shared" si="103"/>
        <v>0</v>
      </c>
      <c r="N303" s="12">
        <f t="shared" si="103"/>
        <v>0</v>
      </c>
      <c r="O303" s="12">
        <f t="shared" si="103"/>
        <v>0</v>
      </c>
      <c r="P303" s="12">
        <f t="shared" si="103"/>
        <v>0</v>
      </c>
      <c r="Q303" s="12">
        <f t="shared" si="103"/>
        <v>0</v>
      </c>
      <c r="R303" s="12">
        <f t="shared" si="103"/>
        <v>0</v>
      </c>
      <c r="S303" s="12">
        <f t="shared" si="103"/>
        <v>0</v>
      </c>
      <c r="T303" s="12">
        <f t="shared" si="103"/>
        <v>0</v>
      </c>
      <c r="U303" s="12">
        <f t="shared" si="103"/>
        <v>0</v>
      </c>
      <c r="V303" s="12">
        <f t="shared" si="103"/>
        <v>0</v>
      </c>
      <c r="W303" s="12">
        <f t="shared" si="103"/>
        <v>0</v>
      </c>
      <c r="X303" s="12">
        <f t="shared" si="103"/>
        <v>1</v>
      </c>
      <c r="Y303" s="12">
        <f t="shared" si="103"/>
        <v>0</v>
      </c>
      <c r="Z303" s="12">
        <f t="shared" si="103"/>
        <v>6</v>
      </c>
      <c r="AA303" s="12">
        <f t="shared" si="103"/>
        <v>7</v>
      </c>
      <c r="AB303" s="12">
        <f t="shared" si="103"/>
        <v>5</v>
      </c>
      <c r="AC303" s="12">
        <f t="shared" si="103"/>
        <v>1</v>
      </c>
      <c r="AD303" s="12">
        <f t="shared" si="103"/>
        <v>0</v>
      </c>
      <c r="AE303" s="12">
        <f t="shared" si="103"/>
        <v>0</v>
      </c>
      <c r="AF303" s="12">
        <f t="shared" si="103"/>
        <v>20</v>
      </c>
      <c r="AG303" s="56"/>
    </row>
    <row r="304" spans="1:33" ht="19.5" customHeight="1" x14ac:dyDescent="0.25">
      <c r="A304" s="124"/>
      <c r="B304" s="124"/>
      <c r="C304" s="125"/>
      <c r="D304" s="105" t="s">
        <v>2323</v>
      </c>
      <c r="E304" s="13">
        <f>SUMIF($D$8:$D$287,$D304,E$8:E$287)</f>
        <v>0</v>
      </c>
      <c r="F304" s="13">
        <f t="shared" ref="F304:AE307" si="104">SUMIF($D$8:$D$287,$D304,F$8:F$287)</f>
        <v>0</v>
      </c>
      <c r="G304" s="13">
        <f t="shared" si="104"/>
        <v>0</v>
      </c>
      <c r="H304" s="13">
        <f t="shared" si="104"/>
        <v>0</v>
      </c>
      <c r="I304" s="13">
        <f t="shared" si="104"/>
        <v>0</v>
      </c>
      <c r="J304" s="13">
        <f t="shared" si="104"/>
        <v>0</v>
      </c>
      <c r="K304" s="13">
        <f t="shared" si="104"/>
        <v>0</v>
      </c>
      <c r="L304" s="13">
        <f t="shared" si="104"/>
        <v>0</v>
      </c>
      <c r="M304" s="13">
        <f t="shared" si="104"/>
        <v>0</v>
      </c>
      <c r="N304" s="13">
        <f t="shared" si="104"/>
        <v>0</v>
      </c>
      <c r="O304" s="13">
        <f t="shared" si="104"/>
        <v>0</v>
      </c>
      <c r="P304" s="13">
        <f t="shared" si="104"/>
        <v>0</v>
      </c>
      <c r="Q304" s="13">
        <f t="shared" si="104"/>
        <v>0</v>
      </c>
      <c r="R304" s="13">
        <f t="shared" si="104"/>
        <v>0</v>
      </c>
      <c r="S304" s="13">
        <f t="shared" si="104"/>
        <v>0</v>
      </c>
      <c r="T304" s="13">
        <f t="shared" si="104"/>
        <v>0</v>
      </c>
      <c r="U304" s="13">
        <f t="shared" si="104"/>
        <v>0</v>
      </c>
      <c r="V304" s="13">
        <f t="shared" si="104"/>
        <v>0</v>
      </c>
      <c r="W304" s="13">
        <f t="shared" si="104"/>
        <v>0</v>
      </c>
      <c r="X304" s="13">
        <f t="shared" si="104"/>
        <v>0</v>
      </c>
      <c r="Y304" s="13">
        <f t="shared" si="104"/>
        <v>0</v>
      </c>
      <c r="Z304" s="13">
        <f t="shared" si="104"/>
        <v>0</v>
      </c>
      <c r="AA304" s="13">
        <f t="shared" si="104"/>
        <v>0</v>
      </c>
      <c r="AB304" s="13">
        <f t="shared" si="104"/>
        <v>0</v>
      </c>
      <c r="AC304" s="13">
        <f t="shared" si="104"/>
        <v>0</v>
      </c>
      <c r="AD304" s="13">
        <f t="shared" si="104"/>
        <v>0</v>
      </c>
      <c r="AE304" s="13">
        <f t="shared" si="104"/>
        <v>0</v>
      </c>
      <c r="AF304" s="40">
        <f>SUM(E304:AE304)</f>
        <v>0</v>
      </c>
    </row>
    <row r="305" spans="1:33" ht="19.5" customHeight="1" x14ac:dyDescent="0.25">
      <c r="A305" s="124"/>
      <c r="B305" s="124"/>
      <c r="C305" s="125"/>
      <c r="D305" s="105" t="s">
        <v>30</v>
      </c>
      <c r="E305" s="13">
        <f t="shared" ref="E305:T307" si="105">SUMIF($D$8:$D$287,$D305,E$8:E$287)</f>
        <v>0</v>
      </c>
      <c r="F305" s="13">
        <f t="shared" si="105"/>
        <v>0</v>
      </c>
      <c r="G305" s="13">
        <f t="shared" si="105"/>
        <v>0</v>
      </c>
      <c r="H305" s="13">
        <f t="shared" si="105"/>
        <v>0</v>
      </c>
      <c r="I305" s="13">
        <f t="shared" si="105"/>
        <v>0</v>
      </c>
      <c r="J305" s="13">
        <f t="shared" si="105"/>
        <v>0</v>
      </c>
      <c r="K305" s="13">
        <f t="shared" si="105"/>
        <v>0</v>
      </c>
      <c r="L305" s="13">
        <f t="shared" si="105"/>
        <v>0</v>
      </c>
      <c r="M305" s="13">
        <f t="shared" si="105"/>
        <v>0</v>
      </c>
      <c r="N305" s="13">
        <f t="shared" si="105"/>
        <v>0</v>
      </c>
      <c r="O305" s="13">
        <f t="shared" si="105"/>
        <v>0</v>
      </c>
      <c r="P305" s="13">
        <f t="shared" si="105"/>
        <v>0</v>
      </c>
      <c r="Q305" s="13">
        <f t="shared" si="105"/>
        <v>0</v>
      </c>
      <c r="R305" s="13">
        <f t="shared" si="105"/>
        <v>0</v>
      </c>
      <c r="S305" s="13">
        <f t="shared" si="105"/>
        <v>0</v>
      </c>
      <c r="T305" s="13">
        <f t="shared" si="105"/>
        <v>0</v>
      </c>
      <c r="U305" s="13">
        <f t="shared" si="104"/>
        <v>0</v>
      </c>
      <c r="V305" s="13">
        <f t="shared" si="104"/>
        <v>0</v>
      </c>
      <c r="W305" s="13">
        <f t="shared" si="104"/>
        <v>0</v>
      </c>
      <c r="X305" s="13">
        <f t="shared" si="104"/>
        <v>0</v>
      </c>
      <c r="Y305" s="13">
        <f t="shared" si="104"/>
        <v>0</v>
      </c>
      <c r="Z305" s="13">
        <f t="shared" si="104"/>
        <v>0</v>
      </c>
      <c r="AA305" s="13">
        <f t="shared" si="104"/>
        <v>0</v>
      </c>
      <c r="AB305" s="13">
        <f t="shared" si="104"/>
        <v>0</v>
      </c>
      <c r="AC305" s="13">
        <f t="shared" si="104"/>
        <v>0</v>
      </c>
      <c r="AD305" s="13">
        <f t="shared" si="104"/>
        <v>0</v>
      </c>
      <c r="AE305" s="13">
        <f t="shared" si="104"/>
        <v>0</v>
      </c>
      <c r="AF305" s="40">
        <f>SUM(E305:AE305)</f>
        <v>0</v>
      </c>
    </row>
    <row r="306" spans="1:33" ht="19.5" customHeight="1" x14ac:dyDescent="0.25">
      <c r="A306" s="124"/>
      <c r="B306" s="124"/>
      <c r="C306" s="125"/>
      <c r="D306" s="105" t="s">
        <v>31</v>
      </c>
      <c r="E306" s="13">
        <f t="shared" si="105"/>
        <v>0</v>
      </c>
      <c r="F306" s="13">
        <f t="shared" si="104"/>
        <v>0</v>
      </c>
      <c r="G306" s="13">
        <f t="shared" si="104"/>
        <v>0</v>
      </c>
      <c r="H306" s="13">
        <f t="shared" si="104"/>
        <v>0</v>
      </c>
      <c r="I306" s="13">
        <f t="shared" si="104"/>
        <v>0</v>
      </c>
      <c r="J306" s="13">
        <f t="shared" si="104"/>
        <v>0</v>
      </c>
      <c r="K306" s="13">
        <f t="shared" si="104"/>
        <v>0</v>
      </c>
      <c r="L306" s="13">
        <f t="shared" si="104"/>
        <v>0</v>
      </c>
      <c r="M306" s="13">
        <f t="shared" si="104"/>
        <v>0</v>
      </c>
      <c r="N306" s="13">
        <f t="shared" si="104"/>
        <v>0</v>
      </c>
      <c r="O306" s="13">
        <f t="shared" si="104"/>
        <v>0</v>
      </c>
      <c r="P306" s="13">
        <f t="shared" si="104"/>
        <v>0</v>
      </c>
      <c r="Q306" s="13">
        <f t="shared" si="104"/>
        <v>0</v>
      </c>
      <c r="R306" s="13">
        <f t="shared" si="104"/>
        <v>0</v>
      </c>
      <c r="S306" s="13">
        <f t="shared" si="104"/>
        <v>0</v>
      </c>
      <c r="T306" s="13">
        <f t="shared" si="104"/>
        <v>0</v>
      </c>
      <c r="U306" s="13">
        <f t="shared" si="104"/>
        <v>0</v>
      </c>
      <c r="V306" s="13">
        <f t="shared" si="104"/>
        <v>0</v>
      </c>
      <c r="W306" s="13">
        <f t="shared" si="104"/>
        <v>0</v>
      </c>
      <c r="X306" s="13">
        <f t="shared" si="104"/>
        <v>0</v>
      </c>
      <c r="Y306" s="13">
        <f t="shared" si="104"/>
        <v>0</v>
      </c>
      <c r="Z306" s="13">
        <f t="shared" si="104"/>
        <v>0</v>
      </c>
      <c r="AA306" s="13">
        <f t="shared" si="104"/>
        <v>0</v>
      </c>
      <c r="AB306" s="13">
        <f t="shared" si="104"/>
        <v>0</v>
      </c>
      <c r="AC306" s="13">
        <f t="shared" si="104"/>
        <v>0</v>
      </c>
      <c r="AD306" s="13">
        <f t="shared" si="104"/>
        <v>0</v>
      </c>
      <c r="AE306" s="13">
        <f t="shared" si="104"/>
        <v>0</v>
      </c>
      <c r="AF306" s="40">
        <f>SUM(E306:AE306)</f>
        <v>0</v>
      </c>
    </row>
    <row r="307" spans="1:33" ht="19.5" customHeight="1" x14ac:dyDescent="0.25">
      <c r="A307" s="124"/>
      <c r="B307" s="124"/>
      <c r="C307" s="125"/>
      <c r="D307" s="106" t="s">
        <v>42</v>
      </c>
      <c r="E307" s="13">
        <f t="shared" si="105"/>
        <v>0</v>
      </c>
      <c r="F307" s="13">
        <f t="shared" si="104"/>
        <v>0</v>
      </c>
      <c r="G307" s="13">
        <f t="shared" si="104"/>
        <v>0</v>
      </c>
      <c r="H307" s="13">
        <f t="shared" si="104"/>
        <v>0</v>
      </c>
      <c r="I307" s="13">
        <f t="shared" si="104"/>
        <v>0</v>
      </c>
      <c r="J307" s="13">
        <f t="shared" si="104"/>
        <v>0</v>
      </c>
      <c r="K307" s="13">
        <f t="shared" si="104"/>
        <v>0</v>
      </c>
      <c r="L307" s="13">
        <f t="shared" si="104"/>
        <v>0</v>
      </c>
      <c r="M307" s="13">
        <f t="shared" si="104"/>
        <v>0</v>
      </c>
      <c r="N307" s="13">
        <f t="shared" si="104"/>
        <v>0</v>
      </c>
      <c r="O307" s="13">
        <f t="shared" si="104"/>
        <v>0</v>
      </c>
      <c r="P307" s="13">
        <f t="shared" si="104"/>
        <v>0</v>
      </c>
      <c r="Q307" s="13">
        <f t="shared" si="104"/>
        <v>0</v>
      </c>
      <c r="R307" s="13">
        <f t="shared" si="104"/>
        <v>0</v>
      </c>
      <c r="S307" s="13">
        <f t="shared" si="104"/>
        <v>0</v>
      </c>
      <c r="T307" s="13">
        <f t="shared" si="104"/>
        <v>0</v>
      </c>
      <c r="U307" s="13">
        <f t="shared" si="104"/>
        <v>0</v>
      </c>
      <c r="V307" s="13">
        <f t="shared" si="104"/>
        <v>0</v>
      </c>
      <c r="W307" s="13">
        <f t="shared" si="104"/>
        <v>0</v>
      </c>
      <c r="X307" s="13">
        <f t="shared" si="104"/>
        <v>0</v>
      </c>
      <c r="Y307" s="13">
        <f t="shared" si="104"/>
        <v>0</v>
      </c>
      <c r="Z307" s="13">
        <f t="shared" si="104"/>
        <v>0</v>
      </c>
      <c r="AA307" s="13">
        <f t="shared" si="104"/>
        <v>0</v>
      </c>
      <c r="AB307" s="13">
        <f t="shared" si="104"/>
        <v>0</v>
      </c>
      <c r="AC307" s="13">
        <f t="shared" si="104"/>
        <v>0</v>
      </c>
      <c r="AD307" s="13">
        <f t="shared" si="104"/>
        <v>0</v>
      </c>
      <c r="AE307" s="13">
        <f t="shared" si="104"/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00"/>
  <mergeCells count="53">
    <mergeCell ref="A288:C307"/>
    <mergeCell ref="A188:A207"/>
    <mergeCell ref="B188:B207"/>
    <mergeCell ref="C188:C207"/>
    <mergeCell ref="A208:A227"/>
    <mergeCell ref="B208:B227"/>
    <mergeCell ref="C208:C227"/>
    <mergeCell ref="A228:A247"/>
    <mergeCell ref="B228:B247"/>
    <mergeCell ref="C228:C247"/>
    <mergeCell ref="A248:A267"/>
    <mergeCell ref="B248:B267"/>
    <mergeCell ref="C248:C267"/>
    <mergeCell ref="A268:A287"/>
    <mergeCell ref="B268:B287"/>
    <mergeCell ref="C268:C287"/>
    <mergeCell ref="A108:A127"/>
    <mergeCell ref="B108:B127"/>
    <mergeCell ref="C108:C127"/>
    <mergeCell ref="A128:A147"/>
    <mergeCell ref="B128:B147"/>
    <mergeCell ref="C128:C147"/>
    <mergeCell ref="A148:A167"/>
    <mergeCell ref="B148:B167"/>
    <mergeCell ref="C148:C167"/>
    <mergeCell ref="A168:A187"/>
    <mergeCell ref="B168:B187"/>
    <mergeCell ref="C168:C187"/>
    <mergeCell ref="A28:A47"/>
    <mergeCell ref="B28:B47"/>
    <mergeCell ref="C28:C47"/>
    <mergeCell ref="A48:A67"/>
    <mergeCell ref="B48:B67"/>
    <mergeCell ref="C48:C67"/>
    <mergeCell ref="A68:A87"/>
    <mergeCell ref="B68:B87"/>
    <mergeCell ref="C68:C87"/>
    <mergeCell ref="A88:A107"/>
    <mergeCell ref="B88:B107"/>
    <mergeCell ref="C88:C107"/>
    <mergeCell ref="A2:C2"/>
    <mergeCell ref="A3:C3"/>
    <mergeCell ref="A4:C4"/>
    <mergeCell ref="A5:C6"/>
    <mergeCell ref="D5:D7"/>
    <mergeCell ref="U5:AE5"/>
    <mergeCell ref="E6:N6"/>
    <mergeCell ref="O6:T6"/>
    <mergeCell ref="V6:AE6"/>
    <mergeCell ref="A8:A27"/>
    <mergeCell ref="B8:B27"/>
    <mergeCell ref="C8:C27"/>
    <mergeCell ref="E5:T5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20"/>
  <sheetViews>
    <sheetView zoomScaleNormal="100" workbookViewId="0">
      <pane xSplit="3" ySplit="2" topLeftCell="D11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A127" sqref="A17:XFD127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REPORTEVACUNADOSVENEZOLANOS!B8</f>
        <v>0</v>
      </c>
      <c r="C3" s="51" t="str">
        <f>REPORTEVACUNADOSVENEZOLANOS!C8</f>
        <v>IPS VIRREY SOLIS</v>
      </c>
      <c r="D3" s="30">
        <f>REPORTEVACUNADOSVENEZOLANOS!E16</f>
        <v>0</v>
      </c>
      <c r="E3" s="30">
        <f>REPORTEVACUNADOSVENEZOLANOS!F16</f>
        <v>0</v>
      </c>
      <c r="F3" s="30">
        <f>REPORTEVACUNADOSVENEZOLANOS!G16</f>
        <v>0</v>
      </c>
      <c r="G3" s="30">
        <f>REPORTEVACUNADOSVENEZOLANOS!H16</f>
        <v>0</v>
      </c>
      <c r="H3" s="30">
        <f>REPORTEVACUNADOSVENEZOLANOS!I16</f>
        <v>0</v>
      </c>
      <c r="I3" s="30">
        <f>REPORTEVACUNADOSVENEZOLANOS!J16</f>
        <v>0</v>
      </c>
      <c r="J3" s="30">
        <f>REPORTEVACUNADOSVENEZOLANOS!K16</f>
        <v>0</v>
      </c>
      <c r="K3" s="30">
        <f>REPORTEVACUNADOSVENEZOLANOS!L16</f>
        <v>0</v>
      </c>
      <c r="L3" s="30">
        <f>REPORTEVACUNADOSVENEZOLANOS!M16</f>
        <v>0</v>
      </c>
      <c r="M3" s="30">
        <f>REPORTEVACUNADOSVENEZOLANOS!N16</f>
        <v>0</v>
      </c>
      <c r="N3" s="30">
        <f>REPORTEVACUNADOSVENEZOLANOS!O16</f>
        <v>0</v>
      </c>
      <c r="O3" s="30">
        <f>REPORTEVACUNADOSVENEZOLANOS!P16</f>
        <v>0</v>
      </c>
      <c r="P3" s="30">
        <f>REPORTEVACUNADOSVENEZOLANOS!Q16</f>
        <v>0</v>
      </c>
      <c r="Q3" s="30">
        <f>REPORTEVACUNADOSVENEZOLANOS!R16</f>
        <v>0</v>
      </c>
      <c r="R3" s="30">
        <f>REPORTEVACUNADOSVENEZOLANOS!S16</f>
        <v>0</v>
      </c>
      <c r="S3" s="30">
        <f>REPORTEVACUNADOSVENEZOLANOS!T16</f>
        <v>0</v>
      </c>
      <c r="T3" s="30">
        <f>REPORTEVACUNADOSVENEZOLANOS!U16</f>
        <v>0</v>
      </c>
      <c r="U3" s="30">
        <f>REPORTEVACUNADOSVENEZOLANOS!V16</f>
        <v>0</v>
      </c>
      <c r="V3" s="30">
        <f>REPORTEVACUNADOSVENEZOLANOS!W16</f>
        <v>0</v>
      </c>
      <c r="W3" s="30">
        <f>REPORTEVACUNADOSVENEZOLANOS!X16</f>
        <v>0</v>
      </c>
      <c r="X3" s="30">
        <f>REPORTEVACUNADOSVENEZOLANOS!Y16</f>
        <v>0</v>
      </c>
      <c r="Y3" s="30">
        <f>REPORTEVACUNADOSVENEZOLANOS!Z16</f>
        <v>0</v>
      </c>
      <c r="Z3" s="30">
        <f>REPORTEVACUNADOSVENEZOLANOS!AA16</f>
        <v>0</v>
      </c>
      <c r="AA3" s="30">
        <f>REPORTEVACUNADOSVENEZOLANOS!AB16</f>
        <v>0</v>
      </c>
      <c r="AB3" s="30">
        <f>REPORTEVACUNADOSVENEZOLANOS!AC16</f>
        <v>0</v>
      </c>
      <c r="AC3" s="30">
        <f>REPORTEVACUNADOSVENEZOLANOS!AD16</f>
        <v>0</v>
      </c>
      <c r="AD3" s="30">
        <f>REPORTEVACUNADOSVENEZOLANOS!AE16</f>
        <v>0</v>
      </c>
      <c r="AE3" s="22">
        <f t="shared" ref="AE3:AE16" si="0">SUM(D3:AD3)</f>
        <v>0</v>
      </c>
      <c r="AF3" s="118"/>
    </row>
    <row r="4" spans="1:32" x14ac:dyDescent="0.25">
      <c r="A4" s="48">
        <v>2</v>
      </c>
      <c r="B4" s="49">
        <f>REPORTEVACUNADOSVENEZOLANOS!B28</f>
        <v>0</v>
      </c>
      <c r="C4" s="51" t="str">
        <f>REPORTEVACUNADOSVENEZOLANOS!C28</f>
        <v>IPS UPREC</v>
      </c>
      <c r="D4" s="30">
        <f>REPORTEVACUNADOSVENEZOLANOS!E36</f>
        <v>0</v>
      </c>
      <c r="E4" s="30">
        <f>REPORTEVACUNADOSVENEZOLANOS!F36</f>
        <v>0</v>
      </c>
      <c r="F4" s="30">
        <f>REPORTEVACUNADOSVENEZOLANOS!G36</f>
        <v>0</v>
      </c>
      <c r="G4" s="30">
        <f>REPORTEVACUNADOSVENEZOLANOS!H36</f>
        <v>0</v>
      </c>
      <c r="H4" s="30">
        <f>REPORTEVACUNADOSVENEZOLANOS!I36</f>
        <v>0</v>
      </c>
      <c r="I4" s="30">
        <f>REPORTEVACUNADOSVENEZOLANOS!J36</f>
        <v>0</v>
      </c>
      <c r="J4" s="30">
        <f>REPORTEVACUNADOSVENEZOLANOS!K36</f>
        <v>0</v>
      </c>
      <c r="K4" s="30">
        <f>REPORTEVACUNADOSVENEZOLANOS!L36</f>
        <v>0</v>
      </c>
      <c r="L4" s="30">
        <f>REPORTEVACUNADOSVENEZOLANOS!M36</f>
        <v>0</v>
      </c>
      <c r="M4" s="30">
        <f>REPORTEVACUNADOSVENEZOLANOS!N36</f>
        <v>0</v>
      </c>
      <c r="N4" s="30">
        <f>REPORTEVACUNADOSVENEZOLANOS!O36</f>
        <v>0</v>
      </c>
      <c r="O4" s="30">
        <f>REPORTEVACUNADOSVENEZOLANOS!P36</f>
        <v>0</v>
      </c>
      <c r="P4" s="30">
        <f>REPORTEVACUNADOSVENEZOLANOS!Q36</f>
        <v>0</v>
      </c>
      <c r="Q4" s="30">
        <f>REPORTEVACUNADOSVENEZOLANOS!R36</f>
        <v>0</v>
      </c>
      <c r="R4" s="30">
        <f>REPORTEVACUNADOSVENEZOLANOS!S36</f>
        <v>0</v>
      </c>
      <c r="S4" s="30">
        <f>REPORTEVACUNADOSVENEZOLANOS!T36</f>
        <v>0</v>
      </c>
      <c r="T4" s="30">
        <f>REPORTEVACUNADOSVENEZOLANOS!U36</f>
        <v>0</v>
      </c>
      <c r="U4" s="30">
        <f>REPORTEVACUNADOSVENEZOLANOS!V36</f>
        <v>0</v>
      </c>
      <c r="V4" s="30">
        <f>REPORTEVACUNADOSVENEZOLANOS!W36</f>
        <v>0</v>
      </c>
      <c r="W4" s="30">
        <f>REPORTEVACUNADOSVENEZOLANOS!X36</f>
        <v>0</v>
      </c>
      <c r="X4" s="30">
        <f>REPORTEVACUNADOSVENEZOLANOS!Y36</f>
        <v>0</v>
      </c>
      <c r="Y4" s="30">
        <f>REPORTEVACUNADOSVENEZOLANOS!Z36</f>
        <v>0</v>
      </c>
      <c r="Z4" s="30">
        <f>REPORTEVACUNADOSVENEZOLANOS!AA36</f>
        <v>0</v>
      </c>
      <c r="AA4" s="30">
        <f>REPORTEVACUNADOSVENEZOLANOS!AB36</f>
        <v>0</v>
      </c>
      <c r="AB4" s="30">
        <f>REPORTEVACUNADOSVENEZOLANOS!AC36</f>
        <v>0</v>
      </c>
      <c r="AC4" s="30">
        <f>REPORTEVACUNADOSVENEZOLANOS!AD36</f>
        <v>0</v>
      </c>
      <c r="AD4" s="30">
        <f>REPORTEVACUNADOSVENEZOLANOS!AE36</f>
        <v>0</v>
      </c>
      <c r="AE4" s="22">
        <f t="shared" si="0"/>
        <v>0</v>
      </c>
      <c r="AF4" s="118"/>
    </row>
    <row r="5" spans="1:32" x14ac:dyDescent="0.25">
      <c r="A5" s="48">
        <v>3</v>
      </c>
      <c r="B5" s="49">
        <f>REPORTEVACUNADOSVENEZOLANOS!B48</f>
        <v>0</v>
      </c>
      <c r="C5" s="51" t="str">
        <f>REPORTEVACUNADOSVENEZOLANOS!C48</f>
        <v>IPS ESE SALUD</v>
      </c>
      <c r="D5" s="30">
        <f>REPORTEVACUNADOSVENEZOLANOS!E56</f>
        <v>0</v>
      </c>
      <c r="E5" s="30">
        <f>REPORTEVACUNADOSVENEZOLANOS!F56</f>
        <v>0</v>
      </c>
      <c r="F5" s="30">
        <f>REPORTEVACUNADOSVENEZOLANOS!G56</f>
        <v>0</v>
      </c>
      <c r="G5" s="30">
        <f>REPORTEVACUNADOSVENEZOLANOS!H56</f>
        <v>0</v>
      </c>
      <c r="H5" s="30">
        <f>REPORTEVACUNADOSVENEZOLANOS!I56</f>
        <v>0</v>
      </c>
      <c r="I5" s="30">
        <f>REPORTEVACUNADOSVENEZOLANOS!J56</f>
        <v>0</v>
      </c>
      <c r="J5" s="30">
        <f>REPORTEVACUNADOSVENEZOLANOS!K56</f>
        <v>0</v>
      </c>
      <c r="K5" s="30">
        <f>REPORTEVACUNADOSVENEZOLANOS!L56</f>
        <v>0</v>
      </c>
      <c r="L5" s="30">
        <f>REPORTEVACUNADOSVENEZOLANOS!M56</f>
        <v>0</v>
      </c>
      <c r="M5" s="30">
        <f>REPORTEVACUNADOSVENEZOLANOS!N56</f>
        <v>0</v>
      </c>
      <c r="N5" s="30">
        <f>REPORTEVACUNADOSVENEZOLANOS!O56</f>
        <v>0</v>
      </c>
      <c r="O5" s="30">
        <f>REPORTEVACUNADOSVENEZOLANOS!P56</f>
        <v>0</v>
      </c>
      <c r="P5" s="30">
        <f>REPORTEVACUNADOSVENEZOLANOS!Q56</f>
        <v>0</v>
      </c>
      <c r="Q5" s="30">
        <f>REPORTEVACUNADOSVENEZOLANOS!R56</f>
        <v>0</v>
      </c>
      <c r="R5" s="30">
        <f>REPORTEVACUNADOSVENEZOLANOS!S56</f>
        <v>0</v>
      </c>
      <c r="S5" s="30">
        <f>REPORTEVACUNADOSVENEZOLANOS!T56</f>
        <v>0</v>
      </c>
      <c r="T5" s="30">
        <f>REPORTEVACUNADOSVENEZOLANOS!U56</f>
        <v>0</v>
      </c>
      <c r="U5" s="30">
        <f>REPORTEVACUNADOSVENEZOLANOS!V56</f>
        <v>0</v>
      </c>
      <c r="V5" s="30">
        <f>REPORTEVACUNADOSVENEZOLANOS!W56</f>
        <v>0</v>
      </c>
      <c r="W5" s="30">
        <f>REPORTEVACUNADOSVENEZOLANOS!X56</f>
        <v>0</v>
      </c>
      <c r="X5" s="30">
        <f>REPORTEVACUNADOSVENEZOLANOS!Y56</f>
        <v>0</v>
      </c>
      <c r="Y5" s="30">
        <f>REPORTEVACUNADOSVENEZOLANOS!Z56</f>
        <v>0</v>
      </c>
      <c r="Z5" s="30">
        <f>REPORTEVACUNADOSVENEZOLANOS!AA56</f>
        <v>0</v>
      </c>
      <c r="AA5" s="30">
        <f>REPORTEVACUNADOSVENEZOLANOS!AB56</f>
        <v>0</v>
      </c>
      <c r="AB5" s="30">
        <f>REPORTEVACUNADOSVENEZOLANOS!AC56</f>
        <v>0</v>
      </c>
      <c r="AC5" s="30">
        <f>REPORTEVACUNADOSVENEZOLANOS!AD56</f>
        <v>0</v>
      </c>
      <c r="AD5" s="30">
        <f>REPORTEVACUNADOSVENEZOLANOS!AE56</f>
        <v>0</v>
      </c>
      <c r="AE5" s="22">
        <f t="shared" si="0"/>
        <v>0</v>
      </c>
      <c r="AF5" s="118"/>
    </row>
    <row r="6" spans="1:32" x14ac:dyDescent="0.25">
      <c r="A6" s="48">
        <v>4</v>
      </c>
      <c r="B6" s="49">
        <f>REPORTEVACUNADOSVENEZOLANOS!B68</f>
        <v>0</v>
      </c>
      <c r="C6" s="51" t="str">
        <f>REPORTEVACUNADOSVENEZOLANOS!C68</f>
        <v>IPS COSMITET</v>
      </c>
      <c r="D6" s="30">
        <f>REPORTEVACUNADOSVENEZOLANOS!E76</f>
        <v>0</v>
      </c>
      <c r="E6" s="30">
        <f>REPORTEVACUNADOSVENEZOLANOS!F76</f>
        <v>0</v>
      </c>
      <c r="F6" s="30">
        <f>REPORTEVACUNADOSVENEZOLANOS!G76</f>
        <v>0</v>
      </c>
      <c r="G6" s="30">
        <f>REPORTEVACUNADOSVENEZOLANOS!H76</f>
        <v>0</v>
      </c>
      <c r="H6" s="30">
        <f>REPORTEVACUNADOSVENEZOLANOS!I76</f>
        <v>0</v>
      </c>
      <c r="I6" s="30">
        <f>REPORTEVACUNADOSVENEZOLANOS!J76</f>
        <v>0</v>
      </c>
      <c r="J6" s="30">
        <f>REPORTEVACUNADOSVENEZOLANOS!K76</f>
        <v>0</v>
      </c>
      <c r="K6" s="30">
        <f>REPORTEVACUNADOSVENEZOLANOS!L76</f>
        <v>0</v>
      </c>
      <c r="L6" s="30">
        <f>REPORTEVACUNADOSVENEZOLANOS!M76</f>
        <v>0</v>
      </c>
      <c r="M6" s="30">
        <f>REPORTEVACUNADOSVENEZOLANOS!N76</f>
        <v>0</v>
      </c>
      <c r="N6" s="30">
        <f>REPORTEVACUNADOSVENEZOLANOS!O76</f>
        <v>0</v>
      </c>
      <c r="O6" s="30">
        <f>REPORTEVACUNADOSVENEZOLANOS!P76</f>
        <v>0</v>
      </c>
      <c r="P6" s="30">
        <f>REPORTEVACUNADOSVENEZOLANOS!Q76</f>
        <v>0</v>
      </c>
      <c r="Q6" s="30">
        <f>REPORTEVACUNADOSVENEZOLANOS!R76</f>
        <v>0</v>
      </c>
      <c r="R6" s="30">
        <f>REPORTEVACUNADOSVENEZOLANOS!S76</f>
        <v>0</v>
      </c>
      <c r="S6" s="30">
        <f>REPORTEVACUNADOSVENEZOLANOS!T76</f>
        <v>0</v>
      </c>
      <c r="T6" s="30">
        <f>REPORTEVACUNADOSVENEZOLANOS!U76</f>
        <v>0</v>
      </c>
      <c r="U6" s="30">
        <f>REPORTEVACUNADOSVENEZOLANOS!V76</f>
        <v>0</v>
      </c>
      <c r="V6" s="30">
        <f>REPORTEVACUNADOSVENEZOLANOS!W76</f>
        <v>0</v>
      </c>
      <c r="W6" s="30">
        <f>REPORTEVACUNADOSVENEZOLANOS!X76</f>
        <v>0</v>
      </c>
      <c r="X6" s="30">
        <f>REPORTEVACUNADOSVENEZOLANOS!Y76</f>
        <v>0</v>
      </c>
      <c r="Y6" s="30">
        <f>REPORTEVACUNADOSVENEZOLANOS!Z76</f>
        <v>0</v>
      </c>
      <c r="Z6" s="30">
        <f>REPORTEVACUNADOSVENEZOLANOS!AA76</f>
        <v>0</v>
      </c>
      <c r="AA6" s="30">
        <f>REPORTEVACUNADOSVENEZOLANOS!AB76</f>
        <v>0</v>
      </c>
      <c r="AB6" s="30">
        <f>REPORTEVACUNADOSVENEZOLANOS!AC76</f>
        <v>0</v>
      </c>
      <c r="AC6" s="30">
        <f>REPORTEVACUNADOSVENEZOLANOS!AD76</f>
        <v>0</v>
      </c>
      <c r="AD6" s="30">
        <f>REPORTEVACUNADOSVENEZOLANOS!AE76</f>
        <v>0</v>
      </c>
      <c r="AE6" s="22">
        <f t="shared" si="0"/>
        <v>0</v>
      </c>
      <c r="AF6" s="118"/>
    </row>
    <row r="7" spans="1:32" x14ac:dyDescent="0.25">
      <c r="A7" s="48">
        <v>5</v>
      </c>
      <c r="B7" s="49">
        <f>REPORTEVACUNADOSVENEZOLANOS!B88</f>
        <v>0</v>
      </c>
      <c r="C7" s="51" t="str">
        <f>REPORTEVACUNADOSVENEZOLANOS!C88</f>
        <v>IPS SAN SEBASTIAN</v>
      </c>
      <c r="D7" s="30">
        <f>REPORTEVACUNADOSVENEZOLANOS!E96</f>
        <v>0</v>
      </c>
      <c r="E7" s="30">
        <f>REPORTEVACUNADOSVENEZOLANOS!F96</f>
        <v>0</v>
      </c>
      <c r="F7" s="30">
        <f>REPORTEVACUNADOSVENEZOLANOS!G96</f>
        <v>0</v>
      </c>
      <c r="G7" s="30">
        <f>REPORTEVACUNADOSVENEZOLANOS!H96</f>
        <v>0</v>
      </c>
      <c r="H7" s="30">
        <f>REPORTEVACUNADOSVENEZOLANOS!I96</f>
        <v>0</v>
      </c>
      <c r="I7" s="30">
        <f>REPORTEVACUNADOSVENEZOLANOS!J96</f>
        <v>0</v>
      </c>
      <c r="J7" s="30">
        <f>REPORTEVACUNADOSVENEZOLANOS!K96</f>
        <v>0</v>
      </c>
      <c r="K7" s="30">
        <f>REPORTEVACUNADOSVENEZOLANOS!L96</f>
        <v>0</v>
      </c>
      <c r="L7" s="30">
        <f>REPORTEVACUNADOSVENEZOLANOS!M96</f>
        <v>0</v>
      </c>
      <c r="M7" s="30">
        <f>REPORTEVACUNADOSVENEZOLANOS!N96</f>
        <v>0</v>
      </c>
      <c r="N7" s="30">
        <f>REPORTEVACUNADOSVENEZOLANOS!O96</f>
        <v>0</v>
      </c>
      <c r="O7" s="30">
        <f>REPORTEVACUNADOSVENEZOLANOS!P96</f>
        <v>0</v>
      </c>
      <c r="P7" s="30">
        <f>REPORTEVACUNADOSVENEZOLANOS!Q96</f>
        <v>0</v>
      </c>
      <c r="Q7" s="30">
        <f>REPORTEVACUNADOSVENEZOLANOS!R96</f>
        <v>0</v>
      </c>
      <c r="R7" s="30">
        <f>REPORTEVACUNADOSVENEZOLANOS!S96</f>
        <v>0</v>
      </c>
      <c r="S7" s="30">
        <f>REPORTEVACUNADOSVENEZOLANOS!T96</f>
        <v>0</v>
      </c>
      <c r="T7" s="30">
        <f>REPORTEVACUNADOSVENEZOLANOS!U96</f>
        <v>0</v>
      </c>
      <c r="U7" s="30">
        <f>REPORTEVACUNADOSVENEZOLANOS!V96</f>
        <v>0</v>
      </c>
      <c r="V7" s="30">
        <f>REPORTEVACUNADOSVENEZOLANOS!W96</f>
        <v>0</v>
      </c>
      <c r="W7" s="30">
        <f>REPORTEVACUNADOSVENEZOLANOS!X96</f>
        <v>0</v>
      </c>
      <c r="X7" s="30">
        <f>REPORTEVACUNADOSVENEZOLANOS!Y96</f>
        <v>0</v>
      </c>
      <c r="Y7" s="30">
        <f>REPORTEVACUNADOSVENEZOLANOS!Z96</f>
        <v>0</v>
      </c>
      <c r="Z7" s="30">
        <f>REPORTEVACUNADOSVENEZOLANOS!AA96</f>
        <v>0</v>
      </c>
      <c r="AA7" s="30">
        <f>REPORTEVACUNADOSVENEZOLANOS!AB96</f>
        <v>0</v>
      </c>
      <c r="AB7" s="30">
        <f>REPORTEVACUNADOSVENEZOLANOS!AC96</f>
        <v>0</v>
      </c>
      <c r="AC7" s="30">
        <f>REPORTEVACUNADOSVENEZOLANOS!AD96</f>
        <v>0</v>
      </c>
      <c r="AD7" s="30">
        <f>REPORTEVACUNADOSVENEZOLANOS!AE96</f>
        <v>0</v>
      </c>
      <c r="AE7" s="22">
        <f t="shared" si="0"/>
        <v>0</v>
      </c>
      <c r="AF7" s="118"/>
    </row>
    <row r="8" spans="1:32" x14ac:dyDescent="0.25">
      <c r="A8" s="48">
        <v>6</v>
      </c>
      <c r="B8" s="49">
        <f>REPORTEVACUNADOSVENEZOLANOS!B108</f>
        <v>0</v>
      </c>
      <c r="C8" s="51" t="str">
        <f>REPORTEVACUNADOSVENEZOLANOS!C108</f>
        <v>IPS MAYORCA</v>
      </c>
      <c r="D8" s="30">
        <f>REPORTEVACUNADOSVENEZOLANOS!E116</f>
        <v>0</v>
      </c>
      <c r="E8" s="30">
        <f>REPORTEVACUNADOSVENEZOLANOS!F116</f>
        <v>0</v>
      </c>
      <c r="F8" s="30">
        <f>REPORTEVACUNADOSVENEZOLANOS!G116</f>
        <v>0</v>
      </c>
      <c r="G8" s="30">
        <f>REPORTEVACUNADOSVENEZOLANOS!H116</f>
        <v>0</v>
      </c>
      <c r="H8" s="30">
        <f>REPORTEVACUNADOSVENEZOLANOS!I116</f>
        <v>0</v>
      </c>
      <c r="I8" s="30">
        <f>REPORTEVACUNADOSVENEZOLANOS!J116</f>
        <v>0</v>
      </c>
      <c r="J8" s="30">
        <f>REPORTEVACUNADOSVENEZOLANOS!K116</f>
        <v>0</v>
      </c>
      <c r="K8" s="30">
        <f>REPORTEVACUNADOSVENEZOLANOS!L116</f>
        <v>0</v>
      </c>
      <c r="L8" s="30">
        <f>REPORTEVACUNADOSVENEZOLANOS!M116</f>
        <v>0</v>
      </c>
      <c r="M8" s="30">
        <f>REPORTEVACUNADOSVENEZOLANOS!N116</f>
        <v>0</v>
      </c>
      <c r="N8" s="30">
        <f>REPORTEVACUNADOSVENEZOLANOS!O116</f>
        <v>0</v>
      </c>
      <c r="O8" s="30">
        <f>REPORTEVACUNADOSVENEZOLANOS!P116</f>
        <v>0</v>
      </c>
      <c r="P8" s="30">
        <f>REPORTEVACUNADOSVENEZOLANOS!Q116</f>
        <v>0</v>
      </c>
      <c r="Q8" s="30">
        <f>REPORTEVACUNADOSVENEZOLANOS!R116</f>
        <v>0</v>
      </c>
      <c r="R8" s="30">
        <f>REPORTEVACUNADOSVENEZOLANOS!S116</f>
        <v>0</v>
      </c>
      <c r="S8" s="30">
        <f>REPORTEVACUNADOSVENEZOLANOS!T116</f>
        <v>0</v>
      </c>
      <c r="T8" s="30">
        <f>REPORTEVACUNADOSVENEZOLANOS!U116</f>
        <v>0</v>
      </c>
      <c r="U8" s="30">
        <f>REPORTEVACUNADOSVENEZOLANOS!V116</f>
        <v>0</v>
      </c>
      <c r="V8" s="30">
        <f>REPORTEVACUNADOSVENEZOLANOS!W116</f>
        <v>0</v>
      </c>
      <c r="W8" s="30">
        <f>REPORTEVACUNADOSVENEZOLANOS!X116</f>
        <v>0</v>
      </c>
      <c r="X8" s="30">
        <f>REPORTEVACUNADOSVENEZOLANOS!Y116</f>
        <v>0</v>
      </c>
      <c r="Y8" s="30">
        <f>REPORTEVACUNADOSVENEZOLANOS!Z116</f>
        <v>0</v>
      </c>
      <c r="Z8" s="30">
        <f>REPORTEVACUNADOSVENEZOLANOS!AA116</f>
        <v>0</v>
      </c>
      <c r="AA8" s="30">
        <f>REPORTEVACUNADOSVENEZOLANOS!AB116</f>
        <v>0</v>
      </c>
      <c r="AB8" s="30">
        <f>REPORTEVACUNADOSVENEZOLANOS!AC116</f>
        <v>0</v>
      </c>
      <c r="AC8" s="30">
        <f>REPORTEVACUNADOSVENEZOLANOS!AD116</f>
        <v>0</v>
      </c>
      <c r="AD8" s="30">
        <f>REPORTEVACUNADOSVENEZOLANOS!AE116</f>
        <v>0</v>
      </c>
      <c r="AE8" s="22">
        <f t="shared" si="0"/>
        <v>0</v>
      </c>
      <c r="AF8" s="118"/>
    </row>
    <row r="9" spans="1:32" x14ac:dyDescent="0.25">
      <c r="A9" s="48">
        <v>7</v>
      </c>
      <c r="B9" s="49">
        <f>REPORTEVACUNADOSVENEZOLANOS!B128</f>
        <v>0</v>
      </c>
      <c r="C9" s="51" t="str">
        <f>REPORTEVACUNADOSVENEZOLANOS!C128</f>
        <v>IPS COLSUBSIDIO</v>
      </c>
      <c r="D9" s="30">
        <f>REPORTEVACUNADOSVENEZOLANOS!E136</f>
        <v>0</v>
      </c>
      <c r="E9" s="30">
        <f>REPORTEVACUNADOSVENEZOLANOS!F136</f>
        <v>0</v>
      </c>
      <c r="F9" s="30">
        <f>REPORTEVACUNADOSVENEZOLANOS!G136</f>
        <v>0</v>
      </c>
      <c r="G9" s="30">
        <f>REPORTEVACUNADOSVENEZOLANOS!H136</f>
        <v>0</v>
      </c>
      <c r="H9" s="30">
        <f>REPORTEVACUNADOSVENEZOLANOS!I136</f>
        <v>0</v>
      </c>
      <c r="I9" s="30">
        <f>REPORTEVACUNADOSVENEZOLANOS!J136</f>
        <v>0</v>
      </c>
      <c r="J9" s="30">
        <f>REPORTEVACUNADOSVENEZOLANOS!K136</f>
        <v>0</v>
      </c>
      <c r="K9" s="30">
        <f>REPORTEVACUNADOSVENEZOLANOS!L136</f>
        <v>0</v>
      </c>
      <c r="L9" s="30">
        <f>REPORTEVACUNADOSVENEZOLANOS!M136</f>
        <v>0</v>
      </c>
      <c r="M9" s="30">
        <f>REPORTEVACUNADOSVENEZOLANOS!N136</f>
        <v>0</v>
      </c>
      <c r="N9" s="30">
        <f>REPORTEVACUNADOSVENEZOLANOS!O136</f>
        <v>0</v>
      </c>
      <c r="O9" s="30">
        <f>REPORTEVACUNADOSVENEZOLANOS!P136</f>
        <v>0</v>
      </c>
      <c r="P9" s="30">
        <f>REPORTEVACUNADOSVENEZOLANOS!Q136</f>
        <v>0</v>
      </c>
      <c r="Q9" s="30">
        <f>REPORTEVACUNADOSVENEZOLANOS!R136</f>
        <v>0</v>
      </c>
      <c r="R9" s="30">
        <f>REPORTEVACUNADOSVENEZOLANOS!S136</f>
        <v>0</v>
      </c>
      <c r="S9" s="30">
        <f>REPORTEVACUNADOSVENEZOLANOS!T136</f>
        <v>0</v>
      </c>
      <c r="T9" s="30">
        <f>REPORTEVACUNADOSVENEZOLANOS!U136</f>
        <v>0</v>
      </c>
      <c r="U9" s="30">
        <f>REPORTEVACUNADOSVENEZOLANOS!V136</f>
        <v>0</v>
      </c>
      <c r="V9" s="30">
        <f>REPORTEVACUNADOSVENEZOLANOS!W136</f>
        <v>0</v>
      </c>
      <c r="W9" s="30">
        <f>REPORTEVACUNADOSVENEZOLANOS!X136</f>
        <v>0</v>
      </c>
      <c r="X9" s="30">
        <f>REPORTEVACUNADOSVENEZOLANOS!Y136</f>
        <v>0</v>
      </c>
      <c r="Y9" s="30">
        <f>REPORTEVACUNADOSVENEZOLANOS!Z136</f>
        <v>1</v>
      </c>
      <c r="Z9" s="30">
        <f>REPORTEVACUNADOSVENEZOLANOS!AA136</f>
        <v>0</v>
      </c>
      <c r="AA9" s="30">
        <f>REPORTEVACUNADOSVENEZOLANOS!AB136</f>
        <v>0</v>
      </c>
      <c r="AB9" s="30">
        <f>REPORTEVACUNADOSVENEZOLANOS!AC136</f>
        <v>0</v>
      </c>
      <c r="AC9" s="30">
        <f>REPORTEVACUNADOSVENEZOLANOS!AD136</f>
        <v>0</v>
      </c>
      <c r="AD9" s="30">
        <f>REPORTEVACUNADOSVENEZOLANOS!AE136</f>
        <v>0</v>
      </c>
      <c r="AE9" s="22">
        <f t="shared" si="0"/>
        <v>1</v>
      </c>
      <c r="AF9" s="118"/>
    </row>
    <row r="10" spans="1:32" x14ac:dyDescent="0.25">
      <c r="A10" s="48">
        <v>8</v>
      </c>
      <c r="B10" s="49">
        <f>REPORTEVACUNADOSVENEZOLANOS!B148</f>
        <v>0</v>
      </c>
      <c r="C10" s="51" t="str">
        <f>REPORTEVACUNADOSVENEZOLANOS!C148</f>
        <v>IPS COMFAMILIAR</v>
      </c>
      <c r="D10" s="30">
        <f>REPORTEVACUNADOSVENEZOLANOS!E156</f>
        <v>0</v>
      </c>
      <c r="E10" s="30">
        <f>REPORTEVACUNADOSVENEZOLANOS!F156</f>
        <v>0</v>
      </c>
      <c r="F10" s="30">
        <f>REPORTEVACUNADOSVENEZOLANOS!G156</f>
        <v>0</v>
      </c>
      <c r="G10" s="30">
        <f>REPORTEVACUNADOSVENEZOLANOS!H156</f>
        <v>0</v>
      </c>
      <c r="H10" s="30">
        <f>REPORTEVACUNADOSVENEZOLANOS!I156</f>
        <v>0</v>
      </c>
      <c r="I10" s="30">
        <f>REPORTEVACUNADOSVENEZOLANOS!J156</f>
        <v>0</v>
      </c>
      <c r="J10" s="30">
        <f>REPORTEVACUNADOSVENEZOLANOS!K156</f>
        <v>0</v>
      </c>
      <c r="K10" s="30">
        <f>REPORTEVACUNADOSVENEZOLANOS!L156</f>
        <v>0</v>
      </c>
      <c r="L10" s="30">
        <f>REPORTEVACUNADOSVENEZOLANOS!M156</f>
        <v>0</v>
      </c>
      <c r="M10" s="30">
        <f>REPORTEVACUNADOSVENEZOLANOS!N156</f>
        <v>0</v>
      </c>
      <c r="N10" s="30">
        <f>REPORTEVACUNADOSVENEZOLANOS!O156</f>
        <v>0</v>
      </c>
      <c r="O10" s="30">
        <f>REPORTEVACUNADOSVENEZOLANOS!P156</f>
        <v>0</v>
      </c>
      <c r="P10" s="30">
        <f>REPORTEVACUNADOSVENEZOLANOS!Q156</f>
        <v>0</v>
      </c>
      <c r="Q10" s="30">
        <f>REPORTEVACUNADOSVENEZOLANOS!R156</f>
        <v>0</v>
      </c>
      <c r="R10" s="30">
        <f>REPORTEVACUNADOSVENEZOLANOS!S156</f>
        <v>0</v>
      </c>
      <c r="S10" s="30">
        <f>REPORTEVACUNADOSVENEZOLANOS!T156</f>
        <v>0</v>
      </c>
      <c r="T10" s="30">
        <f>REPORTEVACUNADOSVENEZOLANOS!U156</f>
        <v>0</v>
      </c>
      <c r="U10" s="30">
        <f>REPORTEVACUNADOSVENEZOLANOS!V156</f>
        <v>0</v>
      </c>
      <c r="V10" s="30">
        <f>REPORTEVACUNADOSVENEZOLANOS!W156</f>
        <v>0</v>
      </c>
      <c r="W10" s="30">
        <f>REPORTEVACUNADOSVENEZOLANOS!X156</f>
        <v>1</v>
      </c>
      <c r="X10" s="30">
        <f>REPORTEVACUNADOSVENEZOLANOS!Y156</f>
        <v>0</v>
      </c>
      <c r="Y10" s="30">
        <f>REPORTEVACUNADOSVENEZOLANOS!Z156</f>
        <v>0</v>
      </c>
      <c r="Z10" s="30">
        <f>REPORTEVACUNADOSVENEZOLANOS!AA156</f>
        <v>0</v>
      </c>
      <c r="AA10" s="30">
        <f>REPORTEVACUNADOSVENEZOLANOS!AB156</f>
        <v>1</v>
      </c>
      <c r="AB10" s="30">
        <f>REPORTEVACUNADOSVENEZOLANOS!AC156</f>
        <v>0</v>
      </c>
      <c r="AC10" s="30">
        <f>REPORTEVACUNADOSVENEZOLANOS!AD156</f>
        <v>0</v>
      </c>
      <c r="AD10" s="30">
        <f>REPORTEVACUNADOSVENEZOLANOS!AE156</f>
        <v>0</v>
      </c>
      <c r="AE10" s="22">
        <f t="shared" si="0"/>
        <v>2</v>
      </c>
      <c r="AF10" s="118"/>
    </row>
    <row r="11" spans="1:32" x14ac:dyDescent="0.25">
      <c r="A11" s="48">
        <v>9</v>
      </c>
      <c r="B11" s="49">
        <f>REPORTEVACUNADOSVENEZOLANOS!B168</f>
        <v>0</v>
      </c>
      <c r="C11" s="51" t="str">
        <f>REPORTEVACUNADOSVENEZOLANOS!C168</f>
        <v>IPS MARAYA</v>
      </c>
      <c r="D11" s="30">
        <f>REPORTEVACUNADOSVENEZOLANOS!E176</f>
        <v>0</v>
      </c>
      <c r="E11" s="30">
        <f>REPORTEVACUNADOSVENEZOLANOS!F176</f>
        <v>0</v>
      </c>
      <c r="F11" s="30">
        <f>REPORTEVACUNADOSVENEZOLANOS!G176</f>
        <v>0</v>
      </c>
      <c r="G11" s="30">
        <f>REPORTEVACUNADOSVENEZOLANOS!H176</f>
        <v>0</v>
      </c>
      <c r="H11" s="30">
        <f>REPORTEVACUNADOSVENEZOLANOS!I176</f>
        <v>0</v>
      </c>
      <c r="I11" s="30">
        <f>REPORTEVACUNADOSVENEZOLANOS!J176</f>
        <v>0</v>
      </c>
      <c r="J11" s="30">
        <f>REPORTEVACUNADOSVENEZOLANOS!K176</f>
        <v>0</v>
      </c>
      <c r="K11" s="30">
        <f>REPORTEVACUNADOSVENEZOLANOS!L176</f>
        <v>0</v>
      </c>
      <c r="L11" s="30">
        <f>REPORTEVACUNADOSVENEZOLANOS!M176</f>
        <v>0</v>
      </c>
      <c r="M11" s="30">
        <f>REPORTEVACUNADOSVENEZOLANOS!N176</f>
        <v>0</v>
      </c>
      <c r="N11" s="30">
        <f>REPORTEVACUNADOSVENEZOLANOS!O176</f>
        <v>0</v>
      </c>
      <c r="O11" s="30">
        <f>REPORTEVACUNADOSVENEZOLANOS!P176</f>
        <v>0</v>
      </c>
      <c r="P11" s="30">
        <f>REPORTEVACUNADOSVENEZOLANOS!Q176</f>
        <v>0</v>
      </c>
      <c r="Q11" s="30">
        <f>REPORTEVACUNADOSVENEZOLANOS!R176</f>
        <v>0</v>
      </c>
      <c r="R11" s="30">
        <f>REPORTEVACUNADOSVENEZOLANOS!S176</f>
        <v>0</v>
      </c>
      <c r="S11" s="30">
        <f>REPORTEVACUNADOSVENEZOLANOS!T176</f>
        <v>0</v>
      </c>
      <c r="T11" s="30">
        <f>REPORTEVACUNADOSVENEZOLANOS!U176</f>
        <v>0</v>
      </c>
      <c r="U11" s="30">
        <f>REPORTEVACUNADOSVENEZOLANOS!V176</f>
        <v>0</v>
      </c>
      <c r="V11" s="30">
        <f>REPORTEVACUNADOSVENEZOLANOS!W176</f>
        <v>0</v>
      </c>
      <c r="W11" s="30">
        <f>REPORTEVACUNADOSVENEZOLANOS!X176</f>
        <v>0</v>
      </c>
      <c r="X11" s="30">
        <f>REPORTEVACUNADOSVENEZOLANOS!Y176</f>
        <v>0</v>
      </c>
      <c r="Y11" s="30">
        <f>REPORTEVACUNADOSVENEZOLANOS!Z176</f>
        <v>0</v>
      </c>
      <c r="Z11" s="30">
        <f>REPORTEVACUNADOSVENEZOLANOS!AA176</f>
        <v>0</v>
      </c>
      <c r="AA11" s="30">
        <f>REPORTEVACUNADOSVENEZOLANOS!AB176</f>
        <v>0</v>
      </c>
      <c r="AB11" s="30">
        <f>REPORTEVACUNADOSVENEZOLANOS!AC176</f>
        <v>0</v>
      </c>
      <c r="AC11" s="30">
        <f>REPORTEVACUNADOSVENEZOLANOS!AD176</f>
        <v>0</v>
      </c>
      <c r="AD11" s="30">
        <f>REPORTEVACUNADOSVENEZOLANOS!AE176</f>
        <v>0</v>
      </c>
      <c r="AE11" s="22">
        <f t="shared" si="0"/>
        <v>0</v>
      </c>
      <c r="AF11" s="118"/>
    </row>
    <row r="12" spans="1:32" x14ac:dyDescent="0.25">
      <c r="A12" s="48">
        <v>10</v>
      </c>
      <c r="B12" s="49">
        <f>REPORTEVACUNADOSVENEZOLANOS!B188</f>
        <v>0</v>
      </c>
      <c r="C12" s="51" t="str">
        <f>REPORTEVACUNADOSVENEZOLANOS!C188</f>
        <v>IPS UIS</v>
      </c>
      <c r="D12" s="30">
        <f>REPORTEVACUNADOSVENEZOLANOS!E196</f>
        <v>0</v>
      </c>
      <c r="E12" s="30">
        <f>REPORTEVACUNADOSVENEZOLANOS!F196</f>
        <v>0</v>
      </c>
      <c r="F12" s="30">
        <f>REPORTEVACUNADOSVENEZOLANOS!G196</f>
        <v>0</v>
      </c>
      <c r="G12" s="30">
        <f>REPORTEVACUNADOSVENEZOLANOS!H196</f>
        <v>0</v>
      </c>
      <c r="H12" s="30">
        <f>REPORTEVACUNADOSVENEZOLANOS!I196</f>
        <v>0</v>
      </c>
      <c r="I12" s="30">
        <f>REPORTEVACUNADOSVENEZOLANOS!J196</f>
        <v>0</v>
      </c>
      <c r="J12" s="30">
        <f>REPORTEVACUNADOSVENEZOLANOS!K196</f>
        <v>0</v>
      </c>
      <c r="K12" s="30">
        <f>REPORTEVACUNADOSVENEZOLANOS!L196</f>
        <v>0</v>
      </c>
      <c r="L12" s="30">
        <f>REPORTEVACUNADOSVENEZOLANOS!M196</f>
        <v>0</v>
      </c>
      <c r="M12" s="30">
        <f>REPORTEVACUNADOSVENEZOLANOS!N196</f>
        <v>0</v>
      </c>
      <c r="N12" s="30">
        <f>REPORTEVACUNADOSVENEZOLANOS!O196</f>
        <v>0</v>
      </c>
      <c r="O12" s="30">
        <f>REPORTEVACUNADOSVENEZOLANOS!P196</f>
        <v>0</v>
      </c>
      <c r="P12" s="30">
        <f>REPORTEVACUNADOSVENEZOLANOS!Q196</f>
        <v>0</v>
      </c>
      <c r="Q12" s="30">
        <f>REPORTEVACUNADOSVENEZOLANOS!R196</f>
        <v>0</v>
      </c>
      <c r="R12" s="30">
        <f>REPORTEVACUNADOSVENEZOLANOS!S196</f>
        <v>0</v>
      </c>
      <c r="S12" s="30">
        <f>REPORTEVACUNADOSVENEZOLANOS!T196</f>
        <v>0</v>
      </c>
      <c r="T12" s="30">
        <f>REPORTEVACUNADOSVENEZOLANOS!U196</f>
        <v>0</v>
      </c>
      <c r="U12" s="30">
        <f>REPORTEVACUNADOSVENEZOLANOS!V196</f>
        <v>0</v>
      </c>
      <c r="V12" s="30">
        <f>REPORTEVACUNADOSVENEZOLANOS!W196</f>
        <v>0</v>
      </c>
      <c r="W12" s="30">
        <f>REPORTEVACUNADOSVENEZOLANOS!X196</f>
        <v>0</v>
      </c>
      <c r="X12" s="30">
        <f>REPORTEVACUNADOSVENEZOLANOS!Y196</f>
        <v>0</v>
      </c>
      <c r="Y12" s="30">
        <f>REPORTEVACUNADOSVENEZOLANOS!Z196</f>
        <v>0</v>
      </c>
      <c r="Z12" s="30">
        <f>REPORTEVACUNADOSVENEZOLANOS!AA196</f>
        <v>0</v>
      </c>
      <c r="AA12" s="30">
        <f>REPORTEVACUNADOSVENEZOLANOS!AB196</f>
        <v>0</v>
      </c>
      <c r="AB12" s="30">
        <f>REPORTEVACUNADOSVENEZOLANOS!AC196</f>
        <v>0</v>
      </c>
      <c r="AC12" s="30">
        <f>REPORTEVACUNADOSVENEZOLANOS!AD196</f>
        <v>0</v>
      </c>
      <c r="AD12" s="30">
        <f>REPORTEVACUNADOSVENEZOLANOS!AE196</f>
        <v>0</v>
      </c>
      <c r="AE12" s="22">
        <f t="shared" si="0"/>
        <v>0</v>
      </c>
      <c r="AF12" s="118"/>
    </row>
    <row r="13" spans="1:32" x14ac:dyDescent="0.25">
      <c r="A13" s="48">
        <v>11</v>
      </c>
      <c r="B13" s="49">
        <f>REPORTEVACUNADOSVENEZOLANOS!B208</f>
        <v>0</v>
      </c>
      <c r="C13" s="51" t="str">
        <f>REPORTEVACUNADOSVENEZOLANOS!C208</f>
        <v>IPS  IDIME ELVIRA</v>
      </c>
      <c r="D13" s="30">
        <f>REPORTEVACUNADOSVENEZOLANOS!E216</f>
        <v>0</v>
      </c>
      <c r="E13" s="30">
        <f>REPORTEVACUNADOSVENEZOLANOS!F216</f>
        <v>0</v>
      </c>
      <c r="F13" s="30">
        <f>REPORTEVACUNADOSVENEZOLANOS!G216</f>
        <v>0</v>
      </c>
      <c r="G13" s="30">
        <f>REPORTEVACUNADOSVENEZOLANOS!H216</f>
        <v>0</v>
      </c>
      <c r="H13" s="30">
        <f>REPORTEVACUNADOSVENEZOLANOS!I216</f>
        <v>0</v>
      </c>
      <c r="I13" s="30">
        <f>REPORTEVACUNADOSVENEZOLANOS!J216</f>
        <v>0</v>
      </c>
      <c r="J13" s="30">
        <f>REPORTEVACUNADOSVENEZOLANOS!K216</f>
        <v>0</v>
      </c>
      <c r="K13" s="30">
        <f>REPORTEVACUNADOSVENEZOLANOS!L216</f>
        <v>0</v>
      </c>
      <c r="L13" s="30">
        <f>REPORTEVACUNADOSVENEZOLANOS!M216</f>
        <v>0</v>
      </c>
      <c r="M13" s="30">
        <f>REPORTEVACUNADOSVENEZOLANOS!N216</f>
        <v>0</v>
      </c>
      <c r="N13" s="30">
        <f>REPORTEVACUNADOSVENEZOLANOS!O216</f>
        <v>0</v>
      </c>
      <c r="O13" s="30">
        <f>REPORTEVACUNADOSVENEZOLANOS!P216</f>
        <v>0</v>
      </c>
      <c r="P13" s="30">
        <f>REPORTEVACUNADOSVENEZOLANOS!Q216</f>
        <v>0</v>
      </c>
      <c r="Q13" s="30">
        <f>REPORTEVACUNADOSVENEZOLANOS!R216</f>
        <v>0</v>
      </c>
      <c r="R13" s="30">
        <f>REPORTEVACUNADOSVENEZOLANOS!S216</f>
        <v>0</v>
      </c>
      <c r="S13" s="30">
        <f>REPORTEVACUNADOSVENEZOLANOS!T216</f>
        <v>0</v>
      </c>
      <c r="T13" s="30">
        <f>REPORTEVACUNADOSVENEZOLANOS!U216</f>
        <v>0</v>
      </c>
      <c r="U13" s="30">
        <f>REPORTEVACUNADOSVENEZOLANOS!V216</f>
        <v>0</v>
      </c>
      <c r="V13" s="30">
        <f>REPORTEVACUNADOSVENEZOLANOS!W216</f>
        <v>0</v>
      </c>
      <c r="W13" s="30">
        <f>REPORTEVACUNADOSVENEZOLANOS!X216</f>
        <v>0</v>
      </c>
      <c r="X13" s="30">
        <f>REPORTEVACUNADOSVENEZOLANOS!Y216</f>
        <v>0</v>
      </c>
      <c r="Y13" s="30">
        <f>REPORTEVACUNADOSVENEZOLANOS!Z216</f>
        <v>0</v>
      </c>
      <c r="Z13" s="30">
        <f>REPORTEVACUNADOSVENEZOLANOS!AA216</f>
        <v>0</v>
      </c>
      <c r="AA13" s="30">
        <f>REPORTEVACUNADOSVENEZOLANOS!AB216</f>
        <v>0</v>
      </c>
      <c r="AB13" s="30">
        <f>REPORTEVACUNADOSVENEZOLANOS!AC216</f>
        <v>0</v>
      </c>
      <c r="AC13" s="30">
        <f>REPORTEVACUNADOSVENEZOLANOS!AD216</f>
        <v>0</v>
      </c>
      <c r="AD13" s="30">
        <f>REPORTEVACUNADOSVENEZOLANOS!AE216</f>
        <v>0</v>
      </c>
      <c r="AE13" s="22">
        <f t="shared" si="0"/>
        <v>0</v>
      </c>
      <c r="AF13" s="118"/>
    </row>
    <row r="14" spans="1:32" x14ac:dyDescent="0.25">
      <c r="A14" s="48">
        <v>12</v>
      </c>
      <c r="B14" s="49">
        <f>REPORTEVACUNADOSVENEZOLANOS!B228</f>
        <v>0</v>
      </c>
      <c r="C14" s="51" t="str">
        <f>REPORTEVACUNADOSVENEZOLANOS!C228</f>
        <v>IPS   POLICIA</v>
      </c>
      <c r="D14" s="30">
        <f>REPORTEVACUNADOSVENEZOLANOS!E236</f>
        <v>0</v>
      </c>
      <c r="E14" s="30">
        <f>REPORTEVACUNADOSVENEZOLANOS!F236</f>
        <v>0</v>
      </c>
      <c r="F14" s="30">
        <f>REPORTEVACUNADOSVENEZOLANOS!G236</f>
        <v>0</v>
      </c>
      <c r="G14" s="30">
        <f>REPORTEVACUNADOSVENEZOLANOS!H236</f>
        <v>0</v>
      </c>
      <c r="H14" s="30">
        <f>REPORTEVACUNADOSVENEZOLANOS!I236</f>
        <v>0</v>
      </c>
      <c r="I14" s="30">
        <f>REPORTEVACUNADOSVENEZOLANOS!J236</f>
        <v>0</v>
      </c>
      <c r="J14" s="30">
        <f>REPORTEVACUNADOSVENEZOLANOS!K236</f>
        <v>0</v>
      </c>
      <c r="K14" s="30">
        <f>REPORTEVACUNADOSVENEZOLANOS!L236</f>
        <v>0</v>
      </c>
      <c r="L14" s="30">
        <f>REPORTEVACUNADOSVENEZOLANOS!M236</f>
        <v>0</v>
      </c>
      <c r="M14" s="30">
        <f>REPORTEVACUNADOSVENEZOLANOS!N236</f>
        <v>0</v>
      </c>
      <c r="N14" s="30">
        <f>REPORTEVACUNADOSVENEZOLANOS!O236</f>
        <v>0</v>
      </c>
      <c r="O14" s="30">
        <f>REPORTEVACUNADOSVENEZOLANOS!P236</f>
        <v>0</v>
      </c>
      <c r="P14" s="30">
        <f>REPORTEVACUNADOSVENEZOLANOS!Q236</f>
        <v>0</v>
      </c>
      <c r="Q14" s="30">
        <f>REPORTEVACUNADOSVENEZOLANOS!R236</f>
        <v>0</v>
      </c>
      <c r="R14" s="30">
        <f>REPORTEVACUNADOSVENEZOLANOS!S236</f>
        <v>0</v>
      </c>
      <c r="S14" s="30">
        <f>REPORTEVACUNADOSVENEZOLANOS!T236</f>
        <v>0</v>
      </c>
      <c r="T14" s="30">
        <f>REPORTEVACUNADOSVENEZOLANOS!U236</f>
        <v>0</v>
      </c>
      <c r="U14" s="30">
        <f>REPORTEVACUNADOSVENEZOLANOS!V236</f>
        <v>0</v>
      </c>
      <c r="V14" s="30">
        <f>REPORTEVACUNADOSVENEZOLANOS!W236</f>
        <v>0</v>
      </c>
      <c r="W14" s="30">
        <f>REPORTEVACUNADOSVENEZOLANOS!X236</f>
        <v>0</v>
      </c>
      <c r="X14" s="30">
        <f>REPORTEVACUNADOSVENEZOLANOS!Y236</f>
        <v>0</v>
      </c>
      <c r="Y14" s="30">
        <f>REPORTEVACUNADOSVENEZOLANOS!Z236</f>
        <v>0</v>
      </c>
      <c r="Z14" s="30">
        <f>REPORTEVACUNADOSVENEZOLANOS!AA236</f>
        <v>0</v>
      </c>
      <c r="AA14" s="30">
        <f>REPORTEVACUNADOSVENEZOLANOS!AB236</f>
        <v>0</v>
      </c>
      <c r="AB14" s="30">
        <f>REPORTEVACUNADOSVENEZOLANOS!AC236</f>
        <v>0</v>
      </c>
      <c r="AC14" s="30">
        <f>REPORTEVACUNADOSVENEZOLANOS!AD236</f>
        <v>0</v>
      </c>
      <c r="AD14" s="30">
        <f>REPORTEVACUNADOSVENEZOLANOS!AE236</f>
        <v>0</v>
      </c>
      <c r="AE14" s="22">
        <f t="shared" si="0"/>
        <v>0</v>
      </c>
      <c r="AF14" s="118"/>
    </row>
    <row r="15" spans="1:32" x14ac:dyDescent="0.25">
      <c r="A15" s="48">
        <v>13</v>
      </c>
      <c r="B15" s="49" t="e">
        <f>REPORTEVACUNADOSVENEZOLANOS!#REF!</f>
        <v>#REF!</v>
      </c>
      <c r="C15" s="51" t="e">
        <f>REPORTEVACUNADOSVENEZOLANOS!#REF!</f>
        <v>#REF!</v>
      </c>
      <c r="D15" s="30" t="e">
        <f>REPORTEVACUNADOSVENEZOLANOS!#REF!</f>
        <v>#REF!</v>
      </c>
      <c r="E15" s="30" t="e">
        <f>REPORTEVACUNADOSVENEZOLANOS!#REF!</f>
        <v>#REF!</v>
      </c>
      <c r="F15" s="30" t="e">
        <f>REPORTEVACUNADOSVENEZOLANOS!#REF!</f>
        <v>#REF!</v>
      </c>
      <c r="G15" s="30" t="e">
        <f>REPORTEVACUNADOSVENEZOLANOS!#REF!</f>
        <v>#REF!</v>
      </c>
      <c r="H15" s="30" t="e">
        <f>REPORTEVACUNADOSVENEZOLANOS!#REF!</f>
        <v>#REF!</v>
      </c>
      <c r="I15" s="30" t="e">
        <f>REPORTEVACUNADOSVENEZOLANOS!#REF!</f>
        <v>#REF!</v>
      </c>
      <c r="J15" s="30" t="e">
        <f>REPORTEVACUNADOSVENEZOLANOS!#REF!</f>
        <v>#REF!</v>
      </c>
      <c r="K15" s="30" t="e">
        <f>REPORTEVACUNADOSVENEZOLANOS!#REF!</f>
        <v>#REF!</v>
      </c>
      <c r="L15" s="30" t="e">
        <f>REPORTEVACUNADOSVENEZOLANOS!#REF!</f>
        <v>#REF!</v>
      </c>
      <c r="M15" s="30" t="e">
        <f>REPORTEVACUNADOSVENEZOLANOS!#REF!</f>
        <v>#REF!</v>
      </c>
      <c r="N15" s="30" t="e">
        <f>REPORTEVACUNADOSVENEZOLANOS!#REF!</f>
        <v>#REF!</v>
      </c>
      <c r="O15" s="30" t="e">
        <f>REPORTEVACUNADOSVENEZOLANOS!#REF!</f>
        <v>#REF!</v>
      </c>
      <c r="P15" s="30" t="e">
        <f>REPORTEVACUNADOSVENEZOLANOS!#REF!</f>
        <v>#REF!</v>
      </c>
      <c r="Q15" s="30" t="e">
        <f>REPORTEVACUNADOSVENEZOLANOS!#REF!</f>
        <v>#REF!</v>
      </c>
      <c r="R15" s="30" t="e">
        <f>REPORTEVACUNADOSVENEZOLANOS!#REF!</f>
        <v>#REF!</v>
      </c>
      <c r="S15" s="30" t="e">
        <f>REPORTEVACUNADOSVENEZOLANOS!#REF!</f>
        <v>#REF!</v>
      </c>
      <c r="T15" s="30" t="e">
        <f>REPORTEVACUNADOSVENEZOLANOS!#REF!</f>
        <v>#REF!</v>
      </c>
      <c r="U15" s="30" t="e">
        <f>REPORTEVACUNADOSVENEZOLANOS!#REF!</f>
        <v>#REF!</v>
      </c>
      <c r="V15" s="30" t="e">
        <f>REPORTEVACUNADOSVENEZOLANOS!#REF!</f>
        <v>#REF!</v>
      </c>
      <c r="W15" s="30" t="e">
        <f>REPORTEVACUNADOSVENEZOLANOS!#REF!</f>
        <v>#REF!</v>
      </c>
      <c r="X15" s="30" t="e">
        <f>REPORTEVACUNADOSVENEZOLANOS!#REF!</f>
        <v>#REF!</v>
      </c>
      <c r="Y15" s="30" t="e">
        <f>REPORTEVACUNADOSVENEZOLANOS!#REF!</f>
        <v>#REF!</v>
      </c>
      <c r="Z15" s="30" t="e">
        <f>REPORTEVACUNADOSVENEZOLANOS!#REF!</f>
        <v>#REF!</v>
      </c>
      <c r="AA15" s="30" t="e">
        <f>REPORTEVACUNADOSVENEZOLANOS!#REF!</f>
        <v>#REF!</v>
      </c>
      <c r="AB15" s="30" t="e">
        <f>REPORTEVACUNADOSVENEZOLANOS!#REF!</f>
        <v>#REF!</v>
      </c>
      <c r="AC15" s="30" t="e">
        <f>REPORTEVACUNADOSVENEZOLANOS!#REF!</f>
        <v>#REF!</v>
      </c>
      <c r="AD15" s="30" t="e">
        <f>REPORTEVACUNADOSVENEZOLANOS!#REF!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REPORTEVACUNADOSVENEZOLANOS!#REF!</f>
        <v>#REF!</v>
      </c>
      <c r="C16" s="51" t="e">
        <f>REPORTEVACUNADOSVENEZOLANOS!#REF!</f>
        <v>#REF!</v>
      </c>
      <c r="D16" s="30" t="e">
        <f>REPORTEVACUNADOSVENEZOLANOS!#REF!</f>
        <v>#REF!</v>
      </c>
      <c r="E16" s="30" t="e">
        <f>REPORTEVACUNADOSVENEZOLANOS!#REF!</f>
        <v>#REF!</v>
      </c>
      <c r="F16" s="30" t="e">
        <f>REPORTEVACUNADOSVENEZOLANOS!#REF!</f>
        <v>#REF!</v>
      </c>
      <c r="G16" s="30" t="e">
        <f>REPORTEVACUNADOSVENEZOLANOS!#REF!</f>
        <v>#REF!</v>
      </c>
      <c r="H16" s="30" t="e">
        <f>REPORTEVACUNADOSVENEZOLANOS!#REF!</f>
        <v>#REF!</v>
      </c>
      <c r="I16" s="30" t="e">
        <f>REPORTEVACUNADOSVENEZOLANOS!#REF!</f>
        <v>#REF!</v>
      </c>
      <c r="J16" s="30" t="e">
        <f>REPORTEVACUNADOSVENEZOLANOS!#REF!</f>
        <v>#REF!</v>
      </c>
      <c r="K16" s="30" t="e">
        <f>REPORTEVACUNADOSVENEZOLANOS!#REF!</f>
        <v>#REF!</v>
      </c>
      <c r="L16" s="30" t="e">
        <f>REPORTEVACUNADOSVENEZOLANOS!#REF!</f>
        <v>#REF!</v>
      </c>
      <c r="M16" s="30" t="e">
        <f>REPORTEVACUNADOSVENEZOLANOS!#REF!</f>
        <v>#REF!</v>
      </c>
      <c r="N16" s="30" t="e">
        <f>REPORTEVACUNADOSVENEZOLANOS!#REF!</f>
        <v>#REF!</v>
      </c>
      <c r="O16" s="30" t="e">
        <f>REPORTEVACUNADOSVENEZOLANOS!#REF!</f>
        <v>#REF!</v>
      </c>
      <c r="P16" s="30" t="e">
        <f>REPORTEVACUNADOSVENEZOLANOS!#REF!</f>
        <v>#REF!</v>
      </c>
      <c r="Q16" s="30" t="e">
        <f>REPORTEVACUNADOSVENEZOLANOS!#REF!</f>
        <v>#REF!</v>
      </c>
      <c r="R16" s="30" t="e">
        <f>REPORTEVACUNADOSVENEZOLANOS!#REF!</f>
        <v>#REF!</v>
      </c>
      <c r="S16" s="30" t="e">
        <f>REPORTEVACUNADOSVENEZOLANOS!#REF!</f>
        <v>#REF!</v>
      </c>
      <c r="T16" s="30" t="e">
        <f>REPORTEVACUNADOSVENEZOLANOS!#REF!</f>
        <v>#REF!</v>
      </c>
      <c r="U16" s="30" t="e">
        <f>REPORTEVACUNADOSVENEZOLANOS!#REF!</f>
        <v>#REF!</v>
      </c>
      <c r="V16" s="30" t="e">
        <f>REPORTEVACUNADOSVENEZOLANOS!#REF!</f>
        <v>#REF!</v>
      </c>
      <c r="W16" s="30" t="e">
        <f>REPORTEVACUNADOSVENEZOLANOS!#REF!</f>
        <v>#REF!</v>
      </c>
      <c r="X16" s="30" t="e">
        <f>REPORTEVACUNADOSVENEZOLANOS!#REF!</f>
        <v>#REF!</v>
      </c>
      <c r="Y16" s="30" t="e">
        <f>REPORTEVACUNADOSVENEZOLANOS!#REF!</f>
        <v>#REF!</v>
      </c>
      <c r="Z16" s="30" t="e">
        <f>REPORTEVACUNADOSVENEZOLANOS!#REF!</f>
        <v>#REF!</v>
      </c>
      <c r="AA16" s="30" t="e">
        <f>REPORTEVACUNADOSVENEZOLANOS!#REF!</f>
        <v>#REF!</v>
      </c>
      <c r="AB16" s="30" t="e">
        <f>REPORTEVACUNADOSVENEZOLANOS!#REF!</f>
        <v>#REF!</v>
      </c>
      <c r="AC16" s="30" t="e">
        <f>REPORTEVACUNADOSVENEZOLANOS!#REF!</f>
        <v>#REF!</v>
      </c>
      <c r="AD16" s="30" t="e">
        <f>REPORTEVACUNADOSVENEZOLANOS!#REF!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D17=REPORTEVACUNADOSVENEZOLANOS!E256</f>
        <v>#REF!</v>
      </c>
      <c r="E18" s="50" t="e">
        <f>E17=REPORTEVACUNADOSVENEZOLANOS!F256</f>
        <v>#REF!</v>
      </c>
      <c r="F18" s="50" t="e">
        <f>F17=REPORTEVACUNADOSVENEZOLANOS!G256</f>
        <v>#REF!</v>
      </c>
      <c r="G18" s="50" t="e">
        <f>G17=REPORTEVACUNADOSVENEZOLANOS!H256</f>
        <v>#REF!</v>
      </c>
      <c r="H18" s="50" t="e">
        <f>H17=REPORTEVACUNADOSVENEZOLANOS!I256</f>
        <v>#REF!</v>
      </c>
      <c r="I18" s="50" t="e">
        <f>I17=REPORTEVACUNADOSVENEZOLANOS!J256</f>
        <v>#REF!</v>
      </c>
      <c r="J18" s="50" t="e">
        <f>J17=REPORTEVACUNADOSVENEZOLANOS!K256</f>
        <v>#REF!</v>
      </c>
      <c r="K18" s="50" t="e">
        <f>K17=REPORTEVACUNADOSVENEZOLANOS!L256</f>
        <v>#REF!</v>
      </c>
      <c r="L18" s="50" t="e">
        <f>L17=REPORTEVACUNADOSVENEZOLANOS!M256</f>
        <v>#REF!</v>
      </c>
      <c r="M18" s="50" t="e">
        <f>M17=REPORTEVACUNADOSVENEZOLANOS!N256</f>
        <v>#REF!</v>
      </c>
      <c r="N18" s="50" t="e">
        <f>N17=REPORTEVACUNADOSVENEZOLANOS!O256</f>
        <v>#REF!</v>
      </c>
      <c r="O18" s="50" t="e">
        <f>O17=REPORTEVACUNADOSVENEZOLANOS!P256</f>
        <v>#REF!</v>
      </c>
      <c r="P18" s="50" t="e">
        <f>P17=REPORTEVACUNADOSVENEZOLANOS!Q256</f>
        <v>#REF!</v>
      </c>
      <c r="Q18" s="50" t="e">
        <f>Q17=REPORTEVACUNADOSVENEZOLANOS!R256</f>
        <v>#REF!</v>
      </c>
      <c r="R18" s="50" t="e">
        <f>R17=REPORTEVACUNADOSVENEZOLANOS!S256</f>
        <v>#REF!</v>
      </c>
      <c r="S18" s="50" t="e">
        <f>S17=REPORTEVACUNADOSVENEZOLANOS!T256</f>
        <v>#REF!</v>
      </c>
      <c r="T18" s="50" t="e">
        <f>T17=REPORTEVACUNADOSVENEZOLANOS!U256</f>
        <v>#REF!</v>
      </c>
      <c r="U18" s="50" t="e">
        <f>U17=REPORTEVACUNADOSVENEZOLANOS!V256</f>
        <v>#REF!</v>
      </c>
      <c r="V18" s="50" t="e">
        <f>V17=REPORTEVACUNADOSVENEZOLANOS!W256</f>
        <v>#REF!</v>
      </c>
      <c r="W18" s="50" t="e">
        <f>W17=REPORTEVACUNADOSVENEZOLANOS!X256</f>
        <v>#REF!</v>
      </c>
      <c r="X18" s="50" t="e">
        <f>X17=REPORTEVACUNADOSVENEZOLANOS!Y256</f>
        <v>#REF!</v>
      </c>
      <c r="Y18" s="50" t="e">
        <f>Y17=REPORTEVACUNADOSVENEZOLANOS!Z256</f>
        <v>#REF!</v>
      </c>
      <c r="Z18" s="50" t="e">
        <f>Z17=REPORTEVACUNADOSVENEZOLANOS!AA256</f>
        <v>#REF!</v>
      </c>
      <c r="AA18" s="50" t="e">
        <f>AA17=REPORTEVACUNADOSVENEZOLANOS!AB256</f>
        <v>#REF!</v>
      </c>
      <c r="AB18" s="50" t="e">
        <f>AB17=REPORTEVACUNADOSVENEZOLANOS!AC256</f>
        <v>#REF!</v>
      </c>
      <c r="AC18" s="50" t="e">
        <f>AC17=REPORTEVACUNADOSVENEZOLANOS!AD256</f>
        <v>#REF!</v>
      </c>
      <c r="AD18" s="50" t="e">
        <f>AD17=REPORTEVACUNADOSVENEZOLANOS!AE256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3" priority="2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33B40307-E179-48BF-B780-C92DB34265D3}">
            <xm:f>REPORTEVACUNADOSVENEZOLANOS!#REF!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3399"/>
  </sheetPr>
  <dimension ref="A1:AG316"/>
  <sheetViews>
    <sheetView topLeftCell="B2" zoomScale="80" zoomScaleNormal="80" workbookViewId="0">
      <pane xSplit="3" ySplit="6" topLeftCell="E26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E88" sqref="E88:AE103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:AE1" si="0">E1+1</f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8" t="e">
        <f t="shared" si="0"/>
        <v>#REF!</v>
      </c>
      <c r="M1" s="8" t="e">
        <f t="shared" si="0"/>
        <v>#REF!</v>
      </c>
      <c r="N1" s="8" t="e">
        <f t="shared" si="0"/>
        <v>#REF!</v>
      </c>
      <c r="O1" s="8" t="e">
        <f t="shared" si="0"/>
        <v>#REF!</v>
      </c>
      <c r="P1" s="8" t="e">
        <f t="shared" si="0"/>
        <v>#REF!</v>
      </c>
      <c r="Q1" s="8" t="e">
        <f t="shared" si="0"/>
        <v>#REF!</v>
      </c>
      <c r="R1" s="8" t="e">
        <f t="shared" si="0"/>
        <v>#REF!</v>
      </c>
      <c r="S1" s="8" t="e">
        <f t="shared" si="0"/>
        <v>#REF!</v>
      </c>
      <c r="T1" s="8" t="e">
        <f t="shared" si="0"/>
        <v>#REF!</v>
      </c>
      <c r="U1" s="8" t="e">
        <f t="shared" si="0"/>
        <v>#REF!</v>
      </c>
      <c r="V1" s="8" t="e">
        <f t="shared" si="0"/>
        <v>#REF!</v>
      </c>
      <c r="W1" s="8" t="e">
        <f t="shared" si="0"/>
        <v>#REF!</v>
      </c>
      <c r="X1" s="8" t="e">
        <f t="shared" si="0"/>
        <v>#REF!</v>
      </c>
      <c r="Y1" s="8" t="e">
        <f t="shared" si="0"/>
        <v>#REF!</v>
      </c>
      <c r="Z1" s="8" t="e">
        <f t="shared" si="0"/>
        <v>#REF!</v>
      </c>
      <c r="AA1" s="8" t="e">
        <f t="shared" si="0"/>
        <v>#REF!</v>
      </c>
      <c r="AB1" s="8" t="e">
        <f t="shared" si="0"/>
        <v>#REF!</v>
      </c>
      <c r="AC1" s="8" t="e">
        <f t="shared" si="0"/>
        <v>#REF!</v>
      </c>
      <c r="AD1" s="8" t="e">
        <f t="shared" si="0"/>
        <v>#REF!</v>
      </c>
      <c r="AE1" s="8" t="e">
        <f t="shared" si="0"/>
        <v>#REF!</v>
      </c>
      <c r="AF1" s="8"/>
      <c r="AG1" s="52"/>
    </row>
    <row r="2" spans="1:33" s="1" customFormat="1" ht="18" x14ac:dyDescent="0.25">
      <c r="A2" s="131" t="s">
        <v>28</v>
      </c>
      <c r="B2" s="131"/>
      <c r="C2" s="131"/>
      <c r="D2" s="37" t="s">
        <v>174</v>
      </c>
      <c r="AG2" s="53"/>
    </row>
    <row r="3" spans="1:33" s="1" customFormat="1" ht="16.5" thickBot="1" x14ac:dyDescent="0.3">
      <c r="A3" s="132" t="s">
        <v>0</v>
      </c>
      <c r="B3" s="132"/>
      <c r="C3" s="132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3" t="s">
        <v>16</v>
      </c>
      <c r="B4" s="133"/>
      <c r="C4" s="133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4" t="s">
        <v>44</v>
      </c>
      <c r="B5" s="135"/>
      <c r="C5" s="135"/>
      <c r="D5" s="145" t="s">
        <v>25</v>
      </c>
      <c r="E5" s="141" t="s">
        <v>1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3" t="s">
        <v>46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G5" s="54"/>
    </row>
    <row r="6" spans="1:33" s="21" customFormat="1" ht="46.5" customHeight="1" x14ac:dyDescent="0.25">
      <c r="A6" s="136"/>
      <c r="B6" s="137"/>
      <c r="C6" s="137"/>
      <c r="D6" s="146"/>
      <c r="E6" s="144" t="s">
        <v>34</v>
      </c>
      <c r="F6" s="144"/>
      <c r="G6" s="144"/>
      <c r="H6" s="144"/>
      <c r="I6" s="144"/>
      <c r="J6" s="144"/>
      <c r="K6" s="144"/>
      <c r="L6" s="144"/>
      <c r="M6" s="144"/>
      <c r="N6" s="144"/>
      <c r="O6" s="142" t="s">
        <v>2322</v>
      </c>
      <c r="P6" s="142"/>
      <c r="Q6" s="142"/>
      <c r="R6" s="142"/>
      <c r="S6" s="142"/>
      <c r="T6" s="142"/>
      <c r="U6" s="120" t="s">
        <v>47</v>
      </c>
      <c r="V6" s="139" t="s">
        <v>2338</v>
      </c>
      <c r="W6" s="140"/>
      <c r="X6" s="140"/>
      <c r="Y6" s="140"/>
      <c r="Z6" s="140"/>
      <c r="AA6" s="140"/>
      <c r="AB6" s="140"/>
      <c r="AC6" s="140"/>
      <c r="AD6" s="140"/>
      <c r="AE6" s="140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47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1">
        <v>1</v>
      </c>
      <c r="B8" s="129"/>
      <c r="C8" s="126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0">
        <f>SUM(E8:AE8)</f>
        <v>0</v>
      </c>
      <c r="AG8" s="17"/>
    </row>
    <row r="9" spans="1:33" s="7" customFormat="1" ht="19.5" customHeight="1" x14ac:dyDescent="0.2">
      <c r="A9" s="122"/>
      <c r="B9" s="129"/>
      <c r="C9" s="126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40">
        <f>SUM(E9:AE9)</f>
        <v>0</v>
      </c>
      <c r="AG9" s="17"/>
    </row>
    <row r="10" spans="1:33" s="7" customFormat="1" ht="19.5" customHeight="1" x14ac:dyDescent="0.2">
      <c r="A10" s="122"/>
      <c r="B10" s="129"/>
      <c r="C10" s="126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2"/>
      <c r="B11" s="129"/>
      <c r="C11" s="126"/>
      <c r="D11" s="92" t="s">
        <v>39</v>
      </c>
      <c r="E11" s="10">
        <f t="shared" ref="E11:AE11" si="1">SUM(E8:E10)</f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  <c r="Z11" s="10">
        <f t="shared" si="1"/>
        <v>0</v>
      </c>
      <c r="AA11" s="10">
        <f t="shared" si="1"/>
        <v>0</v>
      </c>
      <c r="AB11" s="10">
        <f t="shared" si="1"/>
        <v>0</v>
      </c>
      <c r="AC11" s="10">
        <f t="shared" si="1"/>
        <v>0</v>
      </c>
      <c r="AD11" s="10">
        <f t="shared" si="1"/>
        <v>0</v>
      </c>
      <c r="AE11" s="10">
        <f t="shared" si="1"/>
        <v>0</v>
      </c>
      <c r="AF11" s="10">
        <f>SUM(AF8:AF10)</f>
        <v>0</v>
      </c>
      <c r="AG11" s="17"/>
    </row>
    <row r="12" spans="1:33" ht="19.5" customHeight="1" x14ac:dyDescent="0.25">
      <c r="A12" s="122"/>
      <c r="B12" s="129"/>
      <c r="C12" s="126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40">
        <f>SUM(E12:AE12)</f>
        <v>0</v>
      </c>
      <c r="AG12" s="17"/>
    </row>
    <row r="13" spans="1:33" ht="19.5" customHeight="1" x14ac:dyDescent="0.25">
      <c r="A13" s="122"/>
      <c r="B13" s="129"/>
      <c r="C13" s="126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2"/>
      <c r="B14" s="129"/>
      <c r="C14" s="126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2"/>
      <c r="B15" s="129"/>
      <c r="C15" s="126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2"/>
      <c r="B16" s="129"/>
      <c r="C16" s="126"/>
      <c r="D16" s="97" t="s">
        <v>13</v>
      </c>
      <c r="E16" s="11">
        <f t="shared" ref="E16:AE16" si="2">SUM(E12:E15)</f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11">
        <f t="shared" si="2"/>
        <v>0</v>
      </c>
      <c r="Q16" s="11">
        <f t="shared" si="2"/>
        <v>0</v>
      </c>
      <c r="R16" s="11">
        <f t="shared" si="2"/>
        <v>0</v>
      </c>
      <c r="S16" s="11">
        <f t="shared" si="2"/>
        <v>0</v>
      </c>
      <c r="T16" s="11">
        <f t="shared" si="2"/>
        <v>0</v>
      </c>
      <c r="U16" s="11">
        <f t="shared" si="2"/>
        <v>0</v>
      </c>
      <c r="V16" s="11">
        <f t="shared" si="2"/>
        <v>0</v>
      </c>
      <c r="W16" s="11">
        <f t="shared" si="2"/>
        <v>0</v>
      </c>
      <c r="X16" s="11">
        <f t="shared" si="2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>SUM(AF12:AF15)</f>
        <v>0</v>
      </c>
      <c r="AG16" s="17"/>
    </row>
    <row r="17" spans="1:33" ht="19.5" customHeight="1" x14ac:dyDescent="0.25">
      <c r="A17" s="122"/>
      <c r="B17" s="129"/>
      <c r="C17" s="126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3">SUM(E17:AE17)</f>
        <v>0</v>
      </c>
      <c r="AG17" s="17"/>
    </row>
    <row r="18" spans="1:33" s="3" customFormat="1" ht="19.5" customHeight="1" x14ac:dyDescent="0.25">
      <c r="A18" s="122"/>
      <c r="B18" s="129"/>
      <c r="C18" s="126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3"/>
        <v>0</v>
      </c>
      <c r="AG18" s="17"/>
    </row>
    <row r="19" spans="1:33" s="3" customFormat="1" ht="19.5" customHeight="1" x14ac:dyDescent="0.25">
      <c r="A19" s="122"/>
      <c r="B19" s="129"/>
      <c r="C19" s="126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3"/>
        <v>0</v>
      </c>
      <c r="AG19" s="17"/>
    </row>
    <row r="20" spans="1:33" s="3" customFormat="1" ht="19.5" customHeight="1" x14ac:dyDescent="0.25">
      <c r="A20" s="122"/>
      <c r="B20" s="129"/>
      <c r="C20" s="126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3"/>
        <v>0</v>
      </c>
      <c r="AG20" s="17"/>
    </row>
    <row r="21" spans="1:33" ht="26.25" customHeight="1" x14ac:dyDescent="0.25">
      <c r="A21" s="122"/>
      <c r="B21" s="129"/>
      <c r="C21" s="126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3"/>
        <v>0</v>
      </c>
      <c r="AG21" s="17"/>
    </row>
    <row r="22" spans="1:33" ht="26.25" customHeight="1" x14ac:dyDescent="0.25">
      <c r="A22" s="122"/>
      <c r="B22" s="129"/>
      <c r="C22" s="126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40">
        <f t="shared" si="3"/>
        <v>0</v>
      </c>
      <c r="AG22" s="17"/>
    </row>
    <row r="23" spans="1:33" ht="15" x14ac:dyDescent="0.25">
      <c r="A23" s="122"/>
      <c r="B23" s="129"/>
      <c r="C23" s="126"/>
      <c r="D23" s="104" t="s">
        <v>14</v>
      </c>
      <c r="E23" s="12">
        <f t="shared" ref="E23:AE23" si="4">SUM(E17:E22)</f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>
        <f t="shared" si="4"/>
        <v>0</v>
      </c>
      <c r="J23" s="12">
        <f t="shared" si="4"/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>
        <f t="shared" si="4"/>
        <v>0</v>
      </c>
      <c r="Z23" s="12">
        <f t="shared" si="4"/>
        <v>0</v>
      </c>
      <c r="AA23" s="12">
        <f t="shared" si="4"/>
        <v>0</v>
      </c>
      <c r="AB23" s="12">
        <f t="shared" si="4"/>
        <v>0</v>
      </c>
      <c r="AC23" s="12">
        <f t="shared" si="4"/>
        <v>0</v>
      </c>
      <c r="AD23" s="12">
        <f t="shared" si="4"/>
        <v>0</v>
      </c>
      <c r="AE23" s="12">
        <f t="shared" si="4"/>
        <v>0</v>
      </c>
      <c r="AF23" s="12">
        <f>SUM(AF17:AF22)</f>
        <v>0</v>
      </c>
      <c r="AG23" s="17"/>
    </row>
    <row r="24" spans="1:33" ht="25.5" customHeight="1" x14ac:dyDescent="0.25">
      <c r="A24" s="122"/>
      <c r="B24" s="129"/>
      <c r="C24" s="126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5">SUM(E24:AE24)</f>
        <v>0</v>
      </c>
      <c r="AG24" s="17"/>
    </row>
    <row r="25" spans="1:33" ht="27.75" customHeight="1" x14ac:dyDescent="0.25">
      <c r="A25" s="122"/>
      <c r="B25" s="129"/>
      <c r="C25" s="126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5"/>
        <v>0</v>
      </c>
      <c r="AG25" s="17"/>
    </row>
    <row r="26" spans="1:33" ht="25.5" customHeight="1" x14ac:dyDescent="0.25">
      <c r="A26" s="122"/>
      <c r="B26" s="129"/>
      <c r="C26" s="126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5"/>
        <v>0</v>
      </c>
      <c r="AG26" s="17"/>
    </row>
    <row r="27" spans="1:33" ht="15" x14ac:dyDescent="0.25">
      <c r="A27" s="123"/>
      <c r="B27" s="129"/>
      <c r="C27" s="126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5"/>
        <v>0</v>
      </c>
      <c r="AG27" s="17" t="e">
        <f>CONCATENATE(#REF!,$B$8)</f>
        <v>#REF!</v>
      </c>
    </row>
    <row r="28" spans="1:33" s="7" customFormat="1" ht="19.5" customHeight="1" x14ac:dyDescent="0.2">
      <c r="A28" s="121">
        <v>2</v>
      </c>
      <c r="B28" s="128"/>
      <c r="C28" s="138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40">
        <f t="shared" si="5"/>
        <v>0</v>
      </c>
      <c r="AG28" s="17"/>
    </row>
    <row r="29" spans="1:33" s="7" customFormat="1" ht="19.5" customHeight="1" x14ac:dyDescent="0.2">
      <c r="A29" s="122"/>
      <c r="B29" s="128"/>
      <c r="C29" s="138"/>
      <c r="D29" s="91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40">
        <f t="shared" si="5"/>
        <v>0</v>
      </c>
      <c r="AG29" s="17"/>
    </row>
    <row r="30" spans="1:33" s="7" customFormat="1" ht="19.5" customHeight="1" x14ac:dyDescent="0.2">
      <c r="A30" s="122"/>
      <c r="B30" s="128"/>
      <c r="C30" s="138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5"/>
        <v>0</v>
      </c>
      <c r="AG30" s="17"/>
    </row>
    <row r="31" spans="1:33" s="7" customFormat="1" ht="19.5" customHeight="1" x14ac:dyDescent="0.25">
      <c r="A31" s="122"/>
      <c r="B31" s="128"/>
      <c r="C31" s="138"/>
      <c r="D31" s="92" t="s">
        <v>39</v>
      </c>
      <c r="E31" s="10">
        <f t="shared" ref="E31:AC31" si="6">SUM(E28:E30)</f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0">
        <f t="shared" si="6"/>
        <v>0</v>
      </c>
      <c r="O31" s="10">
        <f t="shared" si="6"/>
        <v>0</v>
      </c>
      <c r="P31" s="10">
        <f t="shared" si="6"/>
        <v>0</v>
      </c>
      <c r="Q31" s="10">
        <f t="shared" si="6"/>
        <v>0</v>
      </c>
      <c r="R31" s="10">
        <f t="shared" si="6"/>
        <v>0</v>
      </c>
      <c r="S31" s="10">
        <f t="shared" si="6"/>
        <v>0</v>
      </c>
      <c r="T31" s="10">
        <f t="shared" si="6"/>
        <v>0</v>
      </c>
      <c r="U31" s="10">
        <f t="shared" si="6"/>
        <v>0</v>
      </c>
      <c r="V31" s="10">
        <f t="shared" si="6"/>
        <v>0</v>
      </c>
      <c r="W31" s="10">
        <f t="shared" si="6"/>
        <v>0</v>
      </c>
      <c r="X31" s="10">
        <f t="shared" si="6"/>
        <v>0</v>
      </c>
      <c r="Y31" s="10">
        <f t="shared" si="6"/>
        <v>0</v>
      </c>
      <c r="Z31" s="10">
        <f t="shared" si="6"/>
        <v>0</v>
      </c>
      <c r="AA31" s="10">
        <f t="shared" si="6"/>
        <v>0</v>
      </c>
      <c r="AB31" s="10">
        <f t="shared" si="6"/>
        <v>0</v>
      </c>
      <c r="AC31" s="10">
        <f t="shared" si="6"/>
        <v>0</v>
      </c>
      <c r="AD31" s="10">
        <f t="shared" ref="AD31:AF31" si="7">SUM(AD28:AD30)</f>
        <v>0</v>
      </c>
      <c r="AE31" s="10">
        <f t="shared" si="7"/>
        <v>0</v>
      </c>
      <c r="AF31" s="10">
        <f t="shared" si="7"/>
        <v>0</v>
      </c>
      <c r="AG31" s="17"/>
    </row>
    <row r="32" spans="1:33" ht="19.5" customHeight="1" x14ac:dyDescent="0.25">
      <c r="A32" s="122"/>
      <c r="B32" s="128"/>
      <c r="C32" s="138"/>
      <c r="D32" s="93" t="s">
        <v>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40">
        <f>SUM(E32:AE32)</f>
        <v>0</v>
      </c>
      <c r="AG32" s="17"/>
    </row>
    <row r="33" spans="1:33" ht="19.5" customHeight="1" x14ac:dyDescent="0.25">
      <c r="A33" s="122"/>
      <c r="B33" s="128"/>
      <c r="C33" s="138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40">
        <f>SUM(E33:AE33)</f>
        <v>0</v>
      </c>
      <c r="AG33" s="17"/>
    </row>
    <row r="34" spans="1:33" ht="19.5" customHeight="1" x14ac:dyDescent="0.25">
      <c r="A34" s="122"/>
      <c r="B34" s="128"/>
      <c r="C34" s="138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2"/>
      <c r="B35" s="128"/>
      <c r="C35" s="138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2"/>
      <c r="B36" s="128"/>
      <c r="C36" s="138"/>
      <c r="D36" s="97" t="s">
        <v>13</v>
      </c>
      <c r="E36" s="11">
        <f t="shared" ref="E36:AF36" si="8">SUM(E32:E35)</f>
        <v>0</v>
      </c>
      <c r="F36" s="11">
        <f t="shared" si="8"/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0</v>
      </c>
      <c r="K36" s="11">
        <f t="shared" si="8"/>
        <v>0</v>
      </c>
      <c r="L36" s="11">
        <f t="shared" si="8"/>
        <v>0</v>
      </c>
      <c r="M36" s="11">
        <f t="shared" si="8"/>
        <v>0</v>
      </c>
      <c r="N36" s="11">
        <f t="shared" si="8"/>
        <v>0</v>
      </c>
      <c r="O36" s="11">
        <f t="shared" si="8"/>
        <v>0</v>
      </c>
      <c r="P36" s="11">
        <f t="shared" si="8"/>
        <v>0</v>
      </c>
      <c r="Q36" s="11">
        <f t="shared" si="8"/>
        <v>0</v>
      </c>
      <c r="R36" s="11">
        <f t="shared" si="8"/>
        <v>0</v>
      </c>
      <c r="S36" s="11">
        <f t="shared" si="8"/>
        <v>0</v>
      </c>
      <c r="T36" s="11">
        <f t="shared" si="8"/>
        <v>0</v>
      </c>
      <c r="U36" s="11">
        <f t="shared" si="8"/>
        <v>0</v>
      </c>
      <c r="V36" s="11">
        <f t="shared" si="8"/>
        <v>0</v>
      </c>
      <c r="W36" s="11">
        <f t="shared" si="8"/>
        <v>0</v>
      </c>
      <c r="X36" s="11">
        <f t="shared" si="8"/>
        <v>0</v>
      </c>
      <c r="Y36" s="11">
        <f t="shared" si="8"/>
        <v>0</v>
      </c>
      <c r="Z36" s="11">
        <f t="shared" si="8"/>
        <v>0</v>
      </c>
      <c r="AA36" s="11">
        <f t="shared" si="8"/>
        <v>0</v>
      </c>
      <c r="AB36" s="11">
        <f t="shared" si="8"/>
        <v>0</v>
      </c>
      <c r="AC36" s="11">
        <f t="shared" si="8"/>
        <v>0</v>
      </c>
      <c r="AD36" s="11">
        <f t="shared" si="8"/>
        <v>0</v>
      </c>
      <c r="AE36" s="11">
        <f t="shared" si="8"/>
        <v>0</v>
      </c>
      <c r="AF36" s="11">
        <f t="shared" si="8"/>
        <v>0</v>
      </c>
      <c r="AG36" s="17"/>
    </row>
    <row r="37" spans="1:33" ht="19.5" customHeight="1" x14ac:dyDescent="0.25">
      <c r="A37" s="122"/>
      <c r="B37" s="128"/>
      <c r="C37" s="138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9">SUM(E37:AE37)</f>
        <v>0</v>
      </c>
      <c r="AG37" s="17"/>
    </row>
    <row r="38" spans="1:33" s="3" customFormat="1" ht="19.5" customHeight="1" x14ac:dyDescent="0.25">
      <c r="A38" s="122"/>
      <c r="B38" s="128"/>
      <c r="C38" s="138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9"/>
        <v>0</v>
      </c>
      <c r="AG38" s="17"/>
    </row>
    <row r="39" spans="1:33" s="3" customFormat="1" ht="19.5" customHeight="1" x14ac:dyDescent="0.25">
      <c r="A39" s="122"/>
      <c r="B39" s="128"/>
      <c r="C39" s="138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9"/>
        <v>0</v>
      </c>
      <c r="AG39" s="17"/>
    </row>
    <row r="40" spans="1:33" s="3" customFormat="1" ht="19.5" customHeight="1" x14ac:dyDescent="0.25">
      <c r="A40" s="122"/>
      <c r="B40" s="128"/>
      <c r="C40" s="138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9"/>
        <v>0</v>
      </c>
      <c r="AG40" s="17"/>
    </row>
    <row r="41" spans="1:33" ht="19.5" customHeight="1" x14ac:dyDescent="0.25">
      <c r="A41" s="122"/>
      <c r="B41" s="128"/>
      <c r="C41" s="138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9"/>
        <v>0</v>
      </c>
      <c r="AG41" s="17"/>
    </row>
    <row r="42" spans="1:33" ht="19.5" customHeight="1" x14ac:dyDescent="0.25">
      <c r="A42" s="122"/>
      <c r="B42" s="128"/>
      <c r="C42" s="138"/>
      <c r="D42" s="103" t="s">
        <v>27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40">
        <f t="shared" si="9"/>
        <v>0</v>
      </c>
      <c r="AG42" s="17"/>
    </row>
    <row r="43" spans="1:33" ht="19.5" customHeight="1" x14ac:dyDescent="0.25">
      <c r="A43" s="122"/>
      <c r="B43" s="128"/>
      <c r="C43" s="138"/>
      <c r="D43" s="104" t="s">
        <v>14</v>
      </c>
      <c r="E43" s="12">
        <f t="shared" ref="E43:AF43" si="10">SUM(E37:E42)</f>
        <v>0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  <c r="O43" s="12">
        <f t="shared" si="10"/>
        <v>0</v>
      </c>
      <c r="P43" s="12">
        <f t="shared" si="10"/>
        <v>0</v>
      </c>
      <c r="Q43" s="12">
        <f t="shared" si="10"/>
        <v>0</v>
      </c>
      <c r="R43" s="12">
        <f t="shared" si="10"/>
        <v>0</v>
      </c>
      <c r="S43" s="12">
        <f t="shared" si="10"/>
        <v>0</v>
      </c>
      <c r="T43" s="12">
        <f t="shared" si="10"/>
        <v>0</v>
      </c>
      <c r="U43" s="12">
        <f t="shared" si="10"/>
        <v>0</v>
      </c>
      <c r="V43" s="12">
        <f t="shared" si="10"/>
        <v>0</v>
      </c>
      <c r="W43" s="12">
        <f t="shared" si="10"/>
        <v>0</v>
      </c>
      <c r="X43" s="12">
        <f t="shared" si="10"/>
        <v>0</v>
      </c>
      <c r="Y43" s="12">
        <f t="shared" si="10"/>
        <v>0</v>
      </c>
      <c r="Z43" s="12">
        <f t="shared" si="10"/>
        <v>0</v>
      </c>
      <c r="AA43" s="12">
        <f t="shared" si="10"/>
        <v>0</v>
      </c>
      <c r="AB43" s="12">
        <f t="shared" si="10"/>
        <v>0</v>
      </c>
      <c r="AC43" s="12">
        <f t="shared" si="10"/>
        <v>0</v>
      </c>
      <c r="AD43" s="12">
        <f t="shared" si="10"/>
        <v>0</v>
      </c>
      <c r="AE43" s="12">
        <f t="shared" si="10"/>
        <v>0</v>
      </c>
      <c r="AF43" s="12">
        <f t="shared" si="10"/>
        <v>0</v>
      </c>
      <c r="AG43" s="17"/>
    </row>
    <row r="44" spans="1:33" ht="19.5" customHeight="1" x14ac:dyDescent="0.25">
      <c r="A44" s="122"/>
      <c r="B44" s="128"/>
      <c r="C44" s="138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11">SUM(E44:AE44)</f>
        <v>0</v>
      </c>
      <c r="AG44" s="17"/>
    </row>
    <row r="45" spans="1:33" ht="19.5" customHeight="1" x14ac:dyDescent="0.25">
      <c r="A45" s="122"/>
      <c r="B45" s="128"/>
      <c r="C45" s="138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11"/>
        <v>0</v>
      </c>
      <c r="AG45" s="17"/>
    </row>
    <row r="46" spans="1:33" ht="19.5" customHeight="1" x14ac:dyDescent="0.25">
      <c r="A46" s="122"/>
      <c r="B46" s="128"/>
      <c r="C46" s="138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11"/>
        <v>0</v>
      </c>
      <c r="AG46" s="17"/>
    </row>
    <row r="47" spans="1:33" ht="29.25" customHeight="1" x14ac:dyDescent="0.25">
      <c r="A47" s="123"/>
      <c r="B47" s="128"/>
      <c r="C47" s="138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11"/>
        <v>0</v>
      </c>
      <c r="AG47" s="17" t="e">
        <f>CONCATENATE(#REF!,$B$28)</f>
        <v>#REF!</v>
      </c>
    </row>
    <row r="48" spans="1:33" s="7" customFormat="1" ht="19.5" customHeight="1" x14ac:dyDescent="0.2">
      <c r="A48" s="121">
        <v>3</v>
      </c>
      <c r="B48" s="129"/>
      <c r="C48" s="126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40">
        <f t="shared" si="11"/>
        <v>0</v>
      </c>
      <c r="AG48" s="17"/>
    </row>
    <row r="49" spans="1:33" s="7" customFormat="1" ht="19.5" customHeight="1" x14ac:dyDescent="0.2">
      <c r="A49" s="122"/>
      <c r="B49" s="129"/>
      <c r="C49" s="126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0">
        <f t="shared" si="11"/>
        <v>0</v>
      </c>
      <c r="AG49" s="17"/>
    </row>
    <row r="50" spans="1:33" s="7" customFormat="1" ht="19.5" customHeight="1" x14ac:dyDescent="0.2">
      <c r="A50" s="122"/>
      <c r="B50" s="129"/>
      <c r="C50" s="126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11"/>
        <v>0</v>
      </c>
      <c r="AG50" s="17"/>
    </row>
    <row r="51" spans="1:33" s="7" customFormat="1" ht="19.5" customHeight="1" x14ac:dyDescent="0.25">
      <c r="A51" s="122"/>
      <c r="B51" s="129"/>
      <c r="C51" s="126"/>
      <c r="D51" s="92" t="s">
        <v>39</v>
      </c>
      <c r="E51" s="10">
        <f t="shared" ref="E51:AC51" si="12">SUM(E48:E50)</f>
        <v>0</v>
      </c>
      <c r="F51" s="10">
        <f t="shared" si="12"/>
        <v>0</v>
      </c>
      <c r="G51" s="10">
        <f t="shared" si="12"/>
        <v>0</v>
      </c>
      <c r="H51" s="10">
        <f t="shared" si="12"/>
        <v>0</v>
      </c>
      <c r="I51" s="10">
        <f t="shared" si="12"/>
        <v>0</v>
      </c>
      <c r="J51" s="10">
        <f t="shared" si="12"/>
        <v>0</v>
      </c>
      <c r="K51" s="10">
        <f t="shared" si="12"/>
        <v>0</v>
      </c>
      <c r="L51" s="10">
        <f t="shared" si="12"/>
        <v>0</v>
      </c>
      <c r="M51" s="10">
        <f t="shared" si="12"/>
        <v>0</v>
      </c>
      <c r="N51" s="10">
        <f t="shared" si="12"/>
        <v>0</v>
      </c>
      <c r="O51" s="10">
        <f t="shared" si="12"/>
        <v>0</v>
      </c>
      <c r="P51" s="10">
        <f t="shared" si="12"/>
        <v>0</v>
      </c>
      <c r="Q51" s="10">
        <f t="shared" si="12"/>
        <v>0</v>
      </c>
      <c r="R51" s="10">
        <f t="shared" si="12"/>
        <v>0</v>
      </c>
      <c r="S51" s="10">
        <f t="shared" si="12"/>
        <v>0</v>
      </c>
      <c r="T51" s="10">
        <f t="shared" si="12"/>
        <v>0</v>
      </c>
      <c r="U51" s="10">
        <f t="shared" si="12"/>
        <v>0</v>
      </c>
      <c r="V51" s="10">
        <f t="shared" si="12"/>
        <v>0</v>
      </c>
      <c r="W51" s="10">
        <f t="shared" si="12"/>
        <v>0</v>
      </c>
      <c r="X51" s="10">
        <f t="shared" si="12"/>
        <v>0</v>
      </c>
      <c r="Y51" s="10">
        <f t="shared" si="12"/>
        <v>0</v>
      </c>
      <c r="Z51" s="10">
        <f t="shared" si="12"/>
        <v>0</v>
      </c>
      <c r="AA51" s="10">
        <f t="shared" si="12"/>
        <v>0</v>
      </c>
      <c r="AB51" s="10">
        <f t="shared" si="12"/>
        <v>0</v>
      </c>
      <c r="AC51" s="10">
        <f t="shared" si="12"/>
        <v>0</v>
      </c>
      <c r="AD51" s="10">
        <f t="shared" ref="AD51:AF51" si="13">SUM(AD48:AD50)</f>
        <v>0</v>
      </c>
      <c r="AE51" s="10">
        <f t="shared" si="13"/>
        <v>0</v>
      </c>
      <c r="AF51" s="10">
        <f t="shared" si="13"/>
        <v>0</v>
      </c>
      <c r="AG51" s="17"/>
    </row>
    <row r="52" spans="1:33" ht="19.5" customHeight="1" x14ac:dyDescent="0.25">
      <c r="A52" s="122"/>
      <c r="B52" s="129"/>
      <c r="C52" s="126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40">
        <f>SUM(E52:AE52)</f>
        <v>0</v>
      </c>
      <c r="AG52" s="17"/>
    </row>
    <row r="53" spans="1:33" ht="19.5" customHeight="1" x14ac:dyDescent="0.25">
      <c r="A53" s="122"/>
      <c r="B53" s="129"/>
      <c r="C53" s="126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40">
        <f>SUM(E53:AE53)</f>
        <v>0</v>
      </c>
      <c r="AG53" s="17"/>
    </row>
    <row r="54" spans="1:33" ht="19.5" customHeight="1" x14ac:dyDescent="0.25">
      <c r="A54" s="122"/>
      <c r="B54" s="129"/>
      <c r="C54" s="126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40">
        <f>SUM(E54:AE54)</f>
        <v>0</v>
      </c>
      <c r="AG54" s="17"/>
    </row>
    <row r="55" spans="1:33" ht="19.5" customHeight="1" x14ac:dyDescent="0.25">
      <c r="A55" s="122"/>
      <c r="B55" s="129"/>
      <c r="C55" s="126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2"/>
      <c r="B56" s="129"/>
      <c r="C56" s="126"/>
      <c r="D56" s="97" t="s">
        <v>13</v>
      </c>
      <c r="E56" s="11">
        <f t="shared" ref="E56:AF56" si="14">SUM(E52:E55)</f>
        <v>0</v>
      </c>
      <c r="F56" s="11">
        <f t="shared" si="14"/>
        <v>0</v>
      </c>
      <c r="G56" s="11">
        <f t="shared" si="14"/>
        <v>0</v>
      </c>
      <c r="H56" s="11">
        <f t="shared" si="14"/>
        <v>0</v>
      </c>
      <c r="I56" s="11">
        <f t="shared" si="14"/>
        <v>0</v>
      </c>
      <c r="J56" s="11">
        <f t="shared" si="14"/>
        <v>0</v>
      </c>
      <c r="K56" s="11">
        <f t="shared" si="14"/>
        <v>0</v>
      </c>
      <c r="L56" s="11">
        <f t="shared" si="14"/>
        <v>0</v>
      </c>
      <c r="M56" s="11">
        <f t="shared" si="14"/>
        <v>0</v>
      </c>
      <c r="N56" s="11">
        <f t="shared" si="14"/>
        <v>0</v>
      </c>
      <c r="O56" s="11">
        <f t="shared" si="14"/>
        <v>0</v>
      </c>
      <c r="P56" s="11">
        <f t="shared" si="14"/>
        <v>0</v>
      </c>
      <c r="Q56" s="11">
        <f t="shared" si="14"/>
        <v>0</v>
      </c>
      <c r="R56" s="11">
        <f t="shared" si="14"/>
        <v>0</v>
      </c>
      <c r="S56" s="11">
        <f t="shared" si="14"/>
        <v>0</v>
      </c>
      <c r="T56" s="11">
        <f t="shared" si="14"/>
        <v>0</v>
      </c>
      <c r="U56" s="11">
        <f t="shared" si="14"/>
        <v>0</v>
      </c>
      <c r="V56" s="11">
        <f t="shared" si="14"/>
        <v>0</v>
      </c>
      <c r="W56" s="11">
        <f t="shared" si="14"/>
        <v>0</v>
      </c>
      <c r="X56" s="11">
        <f t="shared" si="14"/>
        <v>0</v>
      </c>
      <c r="Y56" s="11">
        <f t="shared" si="14"/>
        <v>0</v>
      </c>
      <c r="Z56" s="11">
        <f t="shared" si="14"/>
        <v>0</v>
      </c>
      <c r="AA56" s="11">
        <f t="shared" si="14"/>
        <v>0</v>
      </c>
      <c r="AB56" s="11">
        <f t="shared" si="14"/>
        <v>0</v>
      </c>
      <c r="AC56" s="11">
        <f t="shared" si="14"/>
        <v>0</v>
      </c>
      <c r="AD56" s="11">
        <f t="shared" si="14"/>
        <v>0</v>
      </c>
      <c r="AE56" s="11">
        <f t="shared" si="14"/>
        <v>0</v>
      </c>
      <c r="AF56" s="11">
        <f t="shared" si="14"/>
        <v>0</v>
      </c>
      <c r="AG56" s="17"/>
    </row>
    <row r="57" spans="1:33" ht="19.5" customHeight="1" x14ac:dyDescent="0.25">
      <c r="A57" s="122"/>
      <c r="B57" s="129"/>
      <c r="C57" s="126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40">
        <f t="shared" ref="AF57:AF62" si="15">SUM(E57:AE57)</f>
        <v>0</v>
      </c>
      <c r="AG57" s="17"/>
    </row>
    <row r="58" spans="1:33" s="3" customFormat="1" ht="19.5" customHeight="1" x14ac:dyDescent="0.25">
      <c r="A58" s="122"/>
      <c r="B58" s="129"/>
      <c r="C58" s="126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15"/>
        <v>0</v>
      </c>
      <c r="AG58" s="17"/>
    </row>
    <row r="59" spans="1:33" s="3" customFormat="1" ht="19.5" customHeight="1" x14ac:dyDescent="0.25">
      <c r="A59" s="122"/>
      <c r="B59" s="129"/>
      <c r="C59" s="126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15"/>
        <v>0</v>
      </c>
      <c r="AG59" s="17"/>
    </row>
    <row r="60" spans="1:33" s="3" customFormat="1" ht="19.5" customHeight="1" x14ac:dyDescent="0.25">
      <c r="A60" s="122"/>
      <c r="B60" s="129"/>
      <c r="C60" s="126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40">
        <f t="shared" si="15"/>
        <v>0</v>
      </c>
      <c r="AG60" s="17"/>
    </row>
    <row r="61" spans="1:33" ht="19.5" customHeight="1" x14ac:dyDescent="0.25">
      <c r="A61" s="122"/>
      <c r="B61" s="129"/>
      <c r="C61" s="126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40">
        <f t="shared" si="15"/>
        <v>0</v>
      </c>
      <c r="AG61" s="17"/>
    </row>
    <row r="62" spans="1:33" ht="19.5" customHeight="1" x14ac:dyDescent="0.25">
      <c r="A62" s="122"/>
      <c r="B62" s="129"/>
      <c r="C62" s="126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40">
        <f t="shared" si="15"/>
        <v>0</v>
      </c>
      <c r="AG62" s="17"/>
    </row>
    <row r="63" spans="1:33" ht="19.5" customHeight="1" x14ac:dyDescent="0.25">
      <c r="A63" s="122"/>
      <c r="B63" s="129"/>
      <c r="C63" s="126"/>
      <c r="D63" s="104" t="s">
        <v>14</v>
      </c>
      <c r="E63" s="12">
        <f t="shared" ref="E63:AF63" si="16">SUM(E57:E62)</f>
        <v>0</v>
      </c>
      <c r="F63" s="12">
        <f t="shared" si="16"/>
        <v>0</v>
      </c>
      <c r="G63" s="12">
        <f t="shared" si="16"/>
        <v>0</v>
      </c>
      <c r="H63" s="12">
        <f t="shared" si="16"/>
        <v>0</v>
      </c>
      <c r="I63" s="12">
        <f t="shared" si="16"/>
        <v>0</v>
      </c>
      <c r="J63" s="12">
        <f t="shared" si="16"/>
        <v>0</v>
      </c>
      <c r="K63" s="12">
        <f t="shared" si="16"/>
        <v>0</v>
      </c>
      <c r="L63" s="12">
        <f t="shared" si="16"/>
        <v>0</v>
      </c>
      <c r="M63" s="12">
        <f t="shared" si="16"/>
        <v>0</v>
      </c>
      <c r="N63" s="12">
        <f t="shared" si="16"/>
        <v>0</v>
      </c>
      <c r="O63" s="12">
        <f t="shared" si="16"/>
        <v>0</v>
      </c>
      <c r="P63" s="12">
        <f t="shared" si="16"/>
        <v>0</v>
      </c>
      <c r="Q63" s="12">
        <f t="shared" si="16"/>
        <v>0</v>
      </c>
      <c r="R63" s="12">
        <f t="shared" si="16"/>
        <v>0</v>
      </c>
      <c r="S63" s="12">
        <f t="shared" si="16"/>
        <v>0</v>
      </c>
      <c r="T63" s="12">
        <f t="shared" si="16"/>
        <v>0</v>
      </c>
      <c r="U63" s="12">
        <f t="shared" si="16"/>
        <v>0</v>
      </c>
      <c r="V63" s="12">
        <f t="shared" si="16"/>
        <v>0</v>
      </c>
      <c r="W63" s="12">
        <f t="shared" si="16"/>
        <v>0</v>
      </c>
      <c r="X63" s="12">
        <f t="shared" si="16"/>
        <v>0</v>
      </c>
      <c r="Y63" s="12">
        <f t="shared" si="16"/>
        <v>0</v>
      </c>
      <c r="Z63" s="12">
        <f t="shared" si="16"/>
        <v>0</v>
      </c>
      <c r="AA63" s="12">
        <f t="shared" si="16"/>
        <v>0</v>
      </c>
      <c r="AB63" s="12">
        <f t="shared" si="16"/>
        <v>0</v>
      </c>
      <c r="AC63" s="12">
        <f t="shared" si="16"/>
        <v>0</v>
      </c>
      <c r="AD63" s="12">
        <f t="shared" si="16"/>
        <v>0</v>
      </c>
      <c r="AE63" s="12">
        <f t="shared" si="16"/>
        <v>0</v>
      </c>
      <c r="AF63" s="12">
        <f t="shared" si="16"/>
        <v>0</v>
      </c>
      <c r="AG63" s="17"/>
    </row>
    <row r="64" spans="1:33" ht="19.5" customHeight="1" x14ac:dyDescent="0.25">
      <c r="A64" s="122"/>
      <c r="B64" s="129"/>
      <c r="C64" s="126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40">
        <f t="shared" ref="AF64:AF70" si="17">SUM(E64:AE64)</f>
        <v>0</v>
      </c>
      <c r="AG64" s="17"/>
    </row>
    <row r="65" spans="1:33" ht="19.5" customHeight="1" x14ac:dyDescent="0.25">
      <c r="A65" s="122"/>
      <c r="B65" s="129"/>
      <c r="C65" s="126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17"/>
        <v>0</v>
      </c>
      <c r="AG65" s="17"/>
    </row>
    <row r="66" spans="1:33" ht="19.5" customHeight="1" x14ac:dyDescent="0.25">
      <c r="A66" s="122"/>
      <c r="B66" s="129"/>
      <c r="C66" s="126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17"/>
        <v>0</v>
      </c>
      <c r="AG66" s="17"/>
    </row>
    <row r="67" spans="1:33" ht="29.25" customHeight="1" x14ac:dyDescent="0.25">
      <c r="A67" s="123"/>
      <c r="B67" s="129"/>
      <c r="C67" s="126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17"/>
        <v>0</v>
      </c>
      <c r="AG67" s="17" t="e">
        <f>CONCATENATE(#REF!,$B$48)</f>
        <v>#REF!</v>
      </c>
    </row>
    <row r="68" spans="1:33" s="7" customFormat="1" ht="19.5" customHeight="1" x14ac:dyDescent="0.2">
      <c r="A68" s="121">
        <v>4</v>
      </c>
      <c r="B68" s="128"/>
      <c r="C68" s="127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40">
        <f t="shared" si="17"/>
        <v>0</v>
      </c>
      <c r="AG68" s="17"/>
    </row>
    <row r="69" spans="1:33" s="7" customFormat="1" ht="19.5" customHeight="1" x14ac:dyDescent="0.2">
      <c r="A69" s="122"/>
      <c r="B69" s="128"/>
      <c r="C69" s="127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40">
        <f t="shared" si="17"/>
        <v>0</v>
      </c>
      <c r="AG69" s="17"/>
    </row>
    <row r="70" spans="1:33" s="7" customFormat="1" ht="19.5" customHeight="1" x14ac:dyDescent="0.2">
      <c r="A70" s="122"/>
      <c r="B70" s="128"/>
      <c r="C70" s="127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17"/>
        <v>0</v>
      </c>
      <c r="AG70" s="17"/>
    </row>
    <row r="71" spans="1:33" s="7" customFormat="1" ht="19.5" customHeight="1" x14ac:dyDescent="0.25">
      <c r="A71" s="122"/>
      <c r="B71" s="128"/>
      <c r="C71" s="127"/>
      <c r="D71" s="92" t="s">
        <v>39</v>
      </c>
      <c r="E71" s="10">
        <f t="shared" ref="E71:AC71" si="18">SUM(E68:E70)</f>
        <v>0</v>
      </c>
      <c r="F71" s="10">
        <f t="shared" si="18"/>
        <v>0</v>
      </c>
      <c r="G71" s="10">
        <f t="shared" si="18"/>
        <v>0</v>
      </c>
      <c r="H71" s="10">
        <f t="shared" si="18"/>
        <v>0</v>
      </c>
      <c r="I71" s="10">
        <f t="shared" si="18"/>
        <v>0</v>
      </c>
      <c r="J71" s="10">
        <f t="shared" si="18"/>
        <v>0</v>
      </c>
      <c r="K71" s="10">
        <f t="shared" si="18"/>
        <v>0</v>
      </c>
      <c r="L71" s="10">
        <f t="shared" si="18"/>
        <v>0</v>
      </c>
      <c r="M71" s="10">
        <f t="shared" si="18"/>
        <v>0</v>
      </c>
      <c r="N71" s="10">
        <f t="shared" si="18"/>
        <v>0</v>
      </c>
      <c r="O71" s="10">
        <f t="shared" si="18"/>
        <v>0</v>
      </c>
      <c r="P71" s="10">
        <f t="shared" si="18"/>
        <v>0</v>
      </c>
      <c r="Q71" s="10">
        <f t="shared" si="18"/>
        <v>0</v>
      </c>
      <c r="R71" s="10">
        <f t="shared" si="18"/>
        <v>0</v>
      </c>
      <c r="S71" s="10">
        <f t="shared" si="18"/>
        <v>0</v>
      </c>
      <c r="T71" s="10">
        <f t="shared" si="18"/>
        <v>0</v>
      </c>
      <c r="U71" s="10">
        <f t="shared" si="18"/>
        <v>0</v>
      </c>
      <c r="V71" s="10">
        <f t="shared" si="18"/>
        <v>0</v>
      </c>
      <c r="W71" s="10">
        <f t="shared" si="18"/>
        <v>0</v>
      </c>
      <c r="X71" s="10">
        <f t="shared" si="18"/>
        <v>0</v>
      </c>
      <c r="Y71" s="10">
        <f t="shared" si="18"/>
        <v>0</v>
      </c>
      <c r="Z71" s="10">
        <f t="shared" si="18"/>
        <v>0</v>
      </c>
      <c r="AA71" s="10">
        <f t="shared" si="18"/>
        <v>0</v>
      </c>
      <c r="AB71" s="10">
        <f t="shared" si="18"/>
        <v>0</v>
      </c>
      <c r="AC71" s="10">
        <f t="shared" si="18"/>
        <v>0</v>
      </c>
      <c r="AD71" s="10">
        <f t="shared" ref="AD71:AF71" si="19">SUM(AD68:AD70)</f>
        <v>0</v>
      </c>
      <c r="AE71" s="10">
        <f t="shared" si="19"/>
        <v>0</v>
      </c>
      <c r="AF71" s="10">
        <f t="shared" si="19"/>
        <v>0</v>
      </c>
      <c r="AG71" s="17"/>
    </row>
    <row r="72" spans="1:33" ht="19.5" customHeight="1" x14ac:dyDescent="0.25">
      <c r="A72" s="122"/>
      <c r="B72" s="128"/>
      <c r="C72" s="127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2"/>
      <c r="B73" s="128"/>
      <c r="C73" s="127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2"/>
      <c r="B74" s="128"/>
      <c r="C74" s="127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2"/>
      <c r="B75" s="128"/>
      <c r="C75" s="127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40">
        <f>SUM(E75:AE75)</f>
        <v>0</v>
      </c>
      <c r="AG75" s="17"/>
    </row>
    <row r="76" spans="1:33" ht="19.5" customHeight="1" x14ac:dyDescent="0.25">
      <c r="A76" s="122"/>
      <c r="B76" s="128"/>
      <c r="C76" s="127"/>
      <c r="D76" s="97" t="s">
        <v>13</v>
      </c>
      <c r="E76" s="11">
        <f t="shared" ref="E76:AF76" si="20">SUM(E72:E75)</f>
        <v>0</v>
      </c>
      <c r="F76" s="11">
        <f t="shared" si="20"/>
        <v>0</v>
      </c>
      <c r="G76" s="11">
        <f t="shared" si="20"/>
        <v>0</v>
      </c>
      <c r="H76" s="11">
        <f t="shared" si="20"/>
        <v>0</v>
      </c>
      <c r="I76" s="11">
        <f t="shared" si="20"/>
        <v>0</v>
      </c>
      <c r="J76" s="11">
        <f t="shared" si="20"/>
        <v>0</v>
      </c>
      <c r="K76" s="11">
        <f t="shared" si="20"/>
        <v>0</v>
      </c>
      <c r="L76" s="11">
        <f t="shared" si="20"/>
        <v>0</v>
      </c>
      <c r="M76" s="11">
        <f t="shared" si="20"/>
        <v>0</v>
      </c>
      <c r="N76" s="11">
        <f t="shared" si="20"/>
        <v>0</v>
      </c>
      <c r="O76" s="11">
        <f t="shared" si="20"/>
        <v>0</v>
      </c>
      <c r="P76" s="11">
        <f t="shared" si="20"/>
        <v>0</v>
      </c>
      <c r="Q76" s="11">
        <f t="shared" si="20"/>
        <v>0</v>
      </c>
      <c r="R76" s="11">
        <f t="shared" si="20"/>
        <v>0</v>
      </c>
      <c r="S76" s="11">
        <f t="shared" si="20"/>
        <v>0</v>
      </c>
      <c r="T76" s="11">
        <f t="shared" si="20"/>
        <v>0</v>
      </c>
      <c r="U76" s="11">
        <f t="shared" si="20"/>
        <v>0</v>
      </c>
      <c r="V76" s="11">
        <f t="shared" si="20"/>
        <v>0</v>
      </c>
      <c r="W76" s="11">
        <f t="shared" si="20"/>
        <v>0</v>
      </c>
      <c r="X76" s="11">
        <f t="shared" si="20"/>
        <v>0</v>
      </c>
      <c r="Y76" s="11">
        <f t="shared" si="20"/>
        <v>0</v>
      </c>
      <c r="Z76" s="11">
        <f t="shared" si="20"/>
        <v>0</v>
      </c>
      <c r="AA76" s="11">
        <f t="shared" si="20"/>
        <v>0</v>
      </c>
      <c r="AB76" s="11">
        <f t="shared" si="20"/>
        <v>0</v>
      </c>
      <c r="AC76" s="11">
        <f t="shared" si="20"/>
        <v>0</v>
      </c>
      <c r="AD76" s="11">
        <f t="shared" si="20"/>
        <v>0</v>
      </c>
      <c r="AE76" s="11">
        <f t="shared" si="20"/>
        <v>0</v>
      </c>
      <c r="AF76" s="11">
        <f t="shared" si="20"/>
        <v>0</v>
      </c>
      <c r="AG76" s="17"/>
    </row>
    <row r="77" spans="1:33" ht="19.5" customHeight="1" x14ac:dyDescent="0.25">
      <c r="A77" s="122"/>
      <c r="B77" s="128"/>
      <c r="C77" s="127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21">SUM(E77:AE77)</f>
        <v>0</v>
      </c>
      <c r="AG77" s="17"/>
    </row>
    <row r="78" spans="1:33" s="3" customFormat="1" ht="19.5" customHeight="1" x14ac:dyDescent="0.25">
      <c r="A78" s="122"/>
      <c r="B78" s="128"/>
      <c r="C78" s="127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21"/>
        <v>0</v>
      </c>
      <c r="AG78" s="17"/>
    </row>
    <row r="79" spans="1:33" s="3" customFormat="1" ht="19.5" customHeight="1" x14ac:dyDescent="0.25">
      <c r="A79" s="122"/>
      <c r="B79" s="128"/>
      <c r="C79" s="127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21"/>
        <v>0</v>
      </c>
      <c r="AG79" s="17"/>
    </row>
    <row r="80" spans="1:33" s="3" customFormat="1" ht="19.5" customHeight="1" x14ac:dyDescent="0.25">
      <c r="A80" s="122"/>
      <c r="B80" s="128"/>
      <c r="C80" s="127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21"/>
        <v>0</v>
      </c>
      <c r="AG80" s="17"/>
    </row>
    <row r="81" spans="1:33" ht="19.5" customHeight="1" x14ac:dyDescent="0.25">
      <c r="A81" s="122"/>
      <c r="B81" s="128"/>
      <c r="C81" s="127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40">
        <f t="shared" si="21"/>
        <v>0</v>
      </c>
      <c r="AG81" s="17"/>
    </row>
    <row r="82" spans="1:33" ht="19.5" customHeight="1" x14ac:dyDescent="0.25">
      <c r="A82" s="122"/>
      <c r="B82" s="128"/>
      <c r="C82" s="127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40">
        <f t="shared" si="21"/>
        <v>0</v>
      </c>
      <c r="AG82" s="17"/>
    </row>
    <row r="83" spans="1:33" ht="19.5" customHeight="1" x14ac:dyDescent="0.25">
      <c r="A83" s="122"/>
      <c r="B83" s="128"/>
      <c r="C83" s="127"/>
      <c r="D83" s="104" t="s">
        <v>14</v>
      </c>
      <c r="E83" s="12">
        <f t="shared" ref="E83:AF83" si="22">SUM(E77:E82)</f>
        <v>0</v>
      </c>
      <c r="F83" s="12">
        <f t="shared" si="22"/>
        <v>0</v>
      </c>
      <c r="G83" s="12">
        <f t="shared" si="22"/>
        <v>0</v>
      </c>
      <c r="H83" s="12">
        <f t="shared" si="22"/>
        <v>0</v>
      </c>
      <c r="I83" s="12">
        <f t="shared" si="22"/>
        <v>0</v>
      </c>
      <c r="J83" s="12">
        <f t="shared" si="22"/>
        <v>0</v>
      </c>
      <c r="K83" s="12">
        <f t="shared" si="22"/>
        <v>0</v>
      </c>
      <c r="L83" s="12">
        <f t="shared" si="22"/>
        <v>0</v>
      </c>
      <c r="M83" s="12">
        <f t="shared" si="22"/>
        <v>0</v>
      </c>
      <c r="N83" s="12">
        <f t="shared" si="22"/>
        <v>0</v>
      </c>
      <c r="O83" s="12">
        <f t="shared" si="22"/>
        <v>0</v>
      </c>
      <c r="P83" s="12">
        <f t="shared" si="22"/>
        <v>0</v>
      </c>
      <c r="Q83" s="12">
        <f t="shared" si="22"/>
        <v>0</v>
      </c>
      <c r="R83" s="12">
        <f t="shared" si="22"/>
        <v>0</v>
      </c>
      <c r="S83" s="12">
        <f t="shared" si="22"/>
        <v>0</v>
      </c>
      <c r="T83" s="12">
        <f t="shared" si="22"/>
        <v>0</v>
      </c>
      <c r="U83" s="12">
        <f t="shared" si="22"/>
        <v>0</v>
      </c>
      <c r="V83" s="12">
        <f t="shared" si="22"/>
        <v>0</v>
      </c>
      <c r="W83" s="12">
        <f t="shared" si="22"/>
        <v>0</v>
      </c>
      <c r="X83" s="12">
        <f t="shared" si="22"/>
        <v>0</v>
      </c>
      <c r="Y83" s="12">
        <f t="shared" si="22"/>
        <v>0</v>
      </c>
      <c r="Z83" s="12">
        <f t="shared" si="22"/>
        <v>0</v>
      </c>
      <c r="AA83" s="12">
        <f t="shared" si="22"/>
        <v>0</v>
      </c>
      <c r="AB83" s="12">
        <f t="shared" si="22"/>
        <v>0</v>
      </c>
      <c r="AC83" s="12">
        <f t="shared" si="22"/>
        <v>0</v>
      </c>
      <c r="AD83" s="12">
        <f t="shared" si="22"/>
        <v>0</v>
      </c>
      <c r="AE83" s="12">
        <f t="shared" si="22"/>
        <v>0</v>
      </c>
      <c r="AF83" s="12">
        <f t="shared" si="22"/>
        <v>0</v>
      </c>
      <c r="AG83" s="17"/>
    </row>
    <row r="84" spans="1:33" ht="19.5" customHeight="1" x14ac:dyDescent="0.25">
      <c r="A84" s="122"/>
      <c r="B84" s="128"/>
      <c r="C84" s="127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23">SUM(E84:AE84)</f>
        <v>0</v>
      </c>
      <c r="AG84" s="17"/>
    </row>
    <row r="85" spans="1:33" ht="19.5" customHeight="1" x14ac:dyDescent="0.25">
      <c r="A85" s="122"/>
      <c r="B85" s="128"/>
      <c r="C85" s="127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23"/>
        <v>0</v>
      </c>
      <c r="AG85" s="17"/>
    </row>
    <row r="86" spans="1:33" ht="19.5" customHeight="1" x14ac:dyDescent="0.25">
      <c r="A86" s="122"/>
      <c r="B86" s="128"/>
      <c r="C86" s="127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23"/>
        <v>0</v>
      </c>
      <c r="AG86" s="17"/>
    </row>
    <row r="87" spans="1:33" ht="29.25" customHeight="1" x14ac:dyDescent="0.25">
      <c r="A87" s="123"/>
      <c r="B87" s="128"/>
      <c r="C87" s="127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23"/>
        <v>0</v>
      </c>
      <c r="AG87" s="17" t="e">
        <f>CONCATENATE(#REF!,$B$68)</f>
        <v>#REF!</v>
      </c>
    </row>
    <row r="88" spans="1:33" s="7" customFormat="1" ht="19.5" customHeight="1" x14ac:dyDescent="0.2">
      <c r="A88" s="121">
        <v>5</v>
      </c>
      <c r="B88" s="129"/>
      <c r="C88" s="130" t="s">
        <v>2347</v>
      </c>
      <c r="D88" s="91" t="s">
        <v>36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>
        <v>1</v>
      </c>
      <c r="AE88" s="9"/>
      <c r="AF88" s="40">
        <f t="shared" si="23"/>
        <v>1</v>
      </c>
      <c r="AG88" s="17"/>
    </row>
    <row r="89" spans="1:33" s="7" customFormat="1" ht="19.5" customHeight="1" x14ac:dyDescent="0.2">
      <c r="A89" s="122"/>
      <c r="B89" s="129"/>
      <c r="C89" s="130"/>
      <c r="D89" s="91" t="s">
        <v>37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40">
        <f t="shared" si="23"/>
        <v>0</v>
      </c>
      <c r="AG89" s="17"/>
    </row>
    <row r="90" spans="1:33" s="7" customFormat="1" ht="19.5" customHeight="1" x14ac:dyDescent="0.2">
      <c r="A90" s="122"/>
      <c r="B90" s="129"/>
      <c r="C90" s="130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23"/>
        <v>0</v>
      </c>
      <c r="AG90" s="17"/>
    </row>
    <row r="91" spans="1:33" s="7" customFormat="1" ht="19.5" customHeight="1" x14ac:dyDescent="0.25">
      <c r="A91" s="122"/>
      <c r="B91" s="129"/>
      <c r="C91" s="130"/>
      <c r="D91" s="92" t="s">
        <v>39</v>
      </c>
      <c r="E91" s="10">
        <f t="shared" ref="E91:AC91" si="24">SUM(E88:E90)</f>
        <v>0</v>
      </c>
      <c r="F91" s="10">
        <f t="shared" si="24"/>
        <v>0</v>
      </c>
      <c r="G91" s="10">
        <f t="shared" si="24"/>
        <v>0</v>
      </c>
      <c r="H91" s="10">
        <f t="shared" si="24"/>
        <v>0</v>
      </c>
      <c r="I91" s="10">
        <f t="shared" si="24"/>
        <v>0</v>
      </c>
      <c r="J91" s="10">
        <f t="shared" si="24"/>
        <v>0</v>
      </c>
      <c r="K91" s="10">
        <f t="shared" si="24"/>
        <v>0</v>
      </c>
      <c r="L91" s="10">
        <f t="shared" si="24"/>
        <v>0</v>
      </c>
      <c r="M91" s="10">
        <f t="shared" si="24"/>
        <v>0</v>
      </c>
      <c r="N91" s="10">
        <f t="shared" si="24"/>
        <v>0</v>
      </c>
      <c r="O91" s="10">
        <f t="shared" si="24"/>
        <v>0</v>
      </c>
      <c r="P91" s="10">
        <f t="shared" si="24"/>
        <v>0</v>
      </c>
      <c r="Q91" s="10">
        <f t="shared" si="24"/>
        <v>0</v>
      </c>
      <c r="R91" s="10">
        <f t="shared" si="24"/>
        <v>0</v>
      </c>
      <c r="S91" s="10">
        <f t="shared" si="24"/>
        <v>0</v>
      </c>
      <c r="T91" s="10">
        <f t="shared" si="24"/>
        <v>0</v>
      </c>
      <c r="U91" s="10">
        <f t="shared" si="24"/>
        <v>0</v>
      </c>
      <c r="V91" s="10">
        <f t="shared" si="24"/>
        <v>0</v>
      </c>
      <c r="W91" s="10">
        <f t="shared" si="24"/>
        <v>0</v>
      </c>
      <c r="X91" s="10">
        <f t="shared" si="24"/>
        <v>0</v>
      </c>
      <c r="Y91" s="10">
        <f t="shared" si="24"/>
        <v>0</v>
      </c>
      <c r="Z91" s="10">
        <f t="shared" si="24"/>
        <v>0</v>
      </c>
      <c r="AA91" s="10">
        <f t="shared" si="24"/>
        <v>0</v>
      </c>
      <c r="AB91" s="10">
        <f t="shared" si="24"/>
        <v>0</v>
      </c>
      <c r="AC91" s="10">
        <f t="shared" si="24"/>
        <v>0</v>
      </c>
      <c r="AD91" s="10">
        <f t="shared" ref="AD91:AE91" si="25">SUM(AD88:AD90)</f>
        <v>1</v>
      </c>
      <c r="AE91" s="10">
        <f t="shared" si="25"/>
        <v>0</v>
      </c>
      <c r="AF91" s="10">
        <f t="shared" ref="AF91" si="26">SUM(AF88:AF90)</f>
        <v>1</v>
      </c>
      <c r="AG91" s="17"/>
    </row>
    <row r="92" spans="1:33" ht="19.5" customHeight="1" x14ac:dyDescent="0.25">
      <c r="A92" s="122"/>
      <c r="B92" s="129"/>
      <c r="C92" s="130"/>
      <c r="D92" s="93" t="s">
        <v>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>
        <v>1</v>
      </c>
      <c r="AE92" s="9"/>
      <c r="AF92" s="40">
        <f>SUM(E92:AE92)</f>
        <v>1</v>
      </c>
      <c r="AG92" s="17"/>
    </row>
    <row r="93" spans="1:33" ht="19.5" customHeight="1" x14ac:dyDescent="0.25">
      <c r="A93" s="122"/>
      <c r="B93" s="129"/>
      <c r="C93" s="130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40">
        <f>SUM(E93:AE93)</f>
        <v>0</v>
      </c>
      <c r="AG93" s="17"/>
    </row>
    <row r="94" spans="1:33" ht="19.5" customHeight="1" x14ac:dyDescent="0.25">
      <c r="A94" s="122"/>
      <c r="B94" s="129"/>
      <c r="C94" s="130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40">
        <f>SUM(E94:AE94)</f>
        <v>0</v>
      </c>
      <c r="AG94" s="17"/>
    </row>
    <row r="95" spans="1:33" ht="19.5" customHeight="1" x14ac:dyDescent="0.25">
      <c r="A95" s="122"/>
      <c r="B95" s="129"/>
      <c r="C95" s="130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40">
        <f>SUM(E95:AE95)</f>
        <v>0</v>
      </c>
      <c r="AG95" s="17"/>
    </row>
    <row r="96" spans="1:33" ht="19.5" customHeight="1" x14ac:dyDescent="0.25">
      <c r="A96" s="122"/>
      <c r="B96" s="129"/>
      <c r="C96" s="130"/>
      <c r="D96" s="97" t="s">
        <v>13</v>
      </c>
      <c r="E96" s="11">
        <f t="shared" ref="E96:AE96" si="27">SUM(E92:E95)</f>
        <v>0</v>
      </c>
      <c r="F96" s="11">
        <f t="shared" si="27"/>
        <v>0</v>
      </c>
      <c r="G96" s="11">
        <f t="shared" si="27"/>
        <v>0</v>
      </c>
      <c r="H96" s="11">
        <f t="shared" si="27"/>
        <v>0</v>
      </c>
      <c r="I96" s="11">
        <f t="shared" si="27"/>
        <v>0</v>
      </c>
      <c r="J96" s="11">
        <f t="shared" si="27"/>
        <v>0</v>
      </c>
      <c r="K96" s="11">
        <f t="shared" si="27"/>
        <v>0</v>
      </c>
      <c r="L96" s="11">
        <f t="shared" si="27"/>
        <v>0</v>
      </c>
      <c r="M96" s="11">
        <f t="shared" si="27"/>
        <v>0</v>
      </c>
      <c r="N96" s="11">
        <f t="shared" si="27"/>
        <v>0</v>
      </c>
      <c r="O96" s="11">
        <f t="shared" si="27"/>
        <v>0</v>
      </c>
      <c r="P96" s="11">
        <f t="shared" si="27"/>
        <v>0</v>
      </c>
      <c r="Q96" s="11">
        <f t="shared" si="27"/>
        <v>0</v>
      </c>
      <c r="R96" s="11">
        <f t="shared" si="27"/>
        <v>0</v>
      </c>
      <c r="S96" s="11">
        <f t="shared" si="27"/>
        <v>0</v>
      </c>
      <c r="T96" s="11">
        <f t="shared" si="27"/>
        <v>0</v>
      </c>
      <c r="U96" s="11">
        <f t="shared" si="27"/>
        <v>0</v>
      </c>
      <c r="V96" s="11">
        <f t="shared" si="27"/>
        <v>0</v>
      </c>
      <c r="W96" s="11">
        <f t="shared" si="27"/>
        <v>0</v>
      </c>
      <c r="X96" s="11">
        <f t="shared" si="27"/>
        <v>0</v>
      </c>
      <c r="Y96" s="11">
        <f t="shared" si="27"/>
        <v>0</v>
      </c>
      <c r="Z96" s="11">
        <f t="shared" si="27"/>
        <v>0</v>
      </c>
      <c r="AA96" s="11">
        <f t="shared" si="27"/>
        <v>0</v>
      </c>
      <c r="AB96" s="11">
        <f t="shared" si="27"/>
        <v>0</v>
      </c>
      <c r="AC96" s="11">
        <f t="shared" si="27"/>
        <v>0</v>
      </c>
      <c r="AD96" s="11">
        <f t="shared" si="27"/>
        <v>1</v>
      </c>
      <c r="AE96" s="11">
        <f t="shared" si="27"/>
        <v>0</v>
      </c>
      <c r="AF96" s="11">
        <f t="shared" ref="AF96" si="28">SUM(AF92:AF95)</f>
        <v>1</v>
      </c>
      <c r="AG96" s="17"/>
    </row>
    <row r="97" spans="1:33" ht="19.5" customHeight="1" x14ac:dyDescent="0.25">
      <c r="A97" s="122"/>
      <c r="B97" s="129"/>
      <c r="C97" s="130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40">
        <f t="shared" ref="AF97:AF102" si="29">SUM(E97:AE97)</f>
        <v>0</v>
      </c>
      <c r="AG97" s="17"/>
    </row>
    <row r="98" spans="1:33" s="3" customFormat="1" ht="19.5" customHeight="1" x14ac:dyDescent="0.25">
      <c r="A98" s="122"/>
      <c r="B98" s="129"/>
      <c r="C98" s="130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29"/>
        <v>0</v>
      </c>
      <c r="AG98" s="17"/>
    </row>
    <row r="99" spans="1:33" s="3" customFormat="1" ht="19.5" customHeight="1" x14ac:dyDescent="0.25">
      <c r="A99" s="122"/>
      <c r="B99" s="129"/>
      <c r="C99" s="130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29"/>
        <v>0</v>
      </c>
      <c r="AG99" s="17"/>
    </row>
    <row r="100" spans="1:33" s="3" customFormat="1" ht="19.5" customHeight="1" x14ac:dyDescent="0.25">
      <c r="A100" s="122"/>
      <c r="B100" s="129"/>
      <c r="C100" s="130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29"/>
        <v>0</v>
      </c>
      <c r="AG100" s="17"/>
    </row>
    <row r="101" spans="1:33" ht="19.5" customHeight="1" x14ac:dyDescent="0.25">
      <c r="A101" s="122"/>
      <c r="B101" s="129"/>
      <c r="C101" s="130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40">
        <f t="shared" si="29"/>
        <v>0</v>
      </c>
      <c r="AG101" s="17"/>
    </row>
    <row r="102" spans="1:33" ht="19.5" customHeight="1" x14ac:dyDescent="0.25">
      <c r="A102" s="122"/>
      <c r="B102" s="129"/>
      <c r="C102" s="130"/>
      <c r="D102" s="103" t="s">
        <v>27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>
        <v>1</v>
      </c>
      <c r="AE102" s="9"/>
      <c r="AF102" s="40">
        <f t="shared" si="29"/>
        <v>1</v>
      </c>
      <c r="AG102" s="17"/>
    </row>
    <row r="103" spans="1:33" ht="19.5" customHeight="1" x14ac:dyDescent="0.25">
      <c r="A103" s="122"/>
      <c r="B103" s="129"/>
      <c r="C103" s="130"/>
      <c r="D103" s="104" t="s">
        <v>14</v>
      </c>
      <c r="E103" s="12">
        <f t="shared" ref="E103:AE103" si="30">SUM(E97:E102)</f>
        <v>0</v>
      </c>
      <c r="F103" s="12">
        <f t="shared" si="30"/>
        <v>0</v>
      </c>
      <c r="G103" s="12">
        <f t="shared" si="30"/>
        <v>0</v>
      </c>
      <c r="H103" s="12">
        <f t="shared" si="30"/>
        <v>0</v>
      </c>
      <c r="I103" s="12">
        <f t="shared" si="30"/>
        <v>0</v>
      </c>
      <c r="J103" s="12">
        <f t="shared" si="30"/>
        <v>0</v>
      </c>
      <c r="K103" s="12">
        <f t="shared" si="30"/>
        <v>0</v>
      </c>
      <c r="L103" s="12">
        <f t="shared" si="30"/>
        <v>0</v>
      </c>
      <c r="M103" s="12">
        <f t="shared" si="30"/>
        <v>0</v>
      </c>
      <c r="N103" s="12">
        <f t="shared" si="30"/>
        <v>0</v>
      </c>
      <c r="O103" s="12">
        <f t="shared" si="30"/>
        <v>0</v>
      </c>
      <c r="P103" s="12">
        <f t="shared" si="30"/>
        <v>0</v>
      </c>
      <c r="Q103" s="12">
        <f t="shared" si="30"/>
        <v>0</v>
      </c>
      <c r="R103" s="12">
        <f t="shared" si="30"/>
        <v>0</v>
      </c>
      <c r="S103" s="12">
        <f t="shared" si="30"/>
        <v>0</v>
      </c>
      <c r="T103" s="12">
        <f t="shared" si="30"/>
        <v>0</v>
      </c>
      <c r="U103" s="12">
        <f t="shared" si="30"/>
        <v>0</v>
      </c>
      <c r="V103" s="12">
        <f t="shared" si="30"/>
        <v>0</v>
      </c>
      <c r="W103" s="12">
        <f t="shared" si="30"/>
        <v>0</v>
      </c>
      <c r="X103" s="12">
        <f t="shared" si="30"/>
        <v>0</v>
      </c>
      <c r="Y103" s="12">
        <f t="shared" si="30"/>
        <v>0</v>
      </c>
      <c r="Z103" s="12">
        <f t="shared" si="30"/>
        <v>0</v>
      </c>
      <c r="AA103" s="12">
        <f t="shared" si="30"/>
        <v>0</v>
      </c>
      <c r="AB103" s="12">
        <f t="shared" si="30"/>
        <v>0</v>
      </c>
      <c r="AC103" s="12">
        <f t="shared" si="30"/>
        <v>0</v>
      </c>
      <c r="AD103" s="12">
        <f t="shared" si="30"/>
        <v>1</v>
      </c>
      <c r="AE103" s="12">
        <f t="shared" si="30"/>
        <v>0</v>
      </c>
      <c r="AF103" s="12">
        <f t="shared" ref="AF103" si="31">SUM(AF97:AF102)</f>
        <v>1</v>
      </c>
      <c r="AG103" s="17"/>
    </row>
    <row r="104" spans="1:33" ht="19.5" customHeight="1" x14ac:dyDescent="0.25">
      <c r="A104" s="122"/>
      <c r="B104" s="129"/>
      <c r="C104" s="130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32">SUM(E104:AE104)</f>
        <v>0</v>
      </c>
      <c r="AG104" s="17"/>
    </row>
    <row r="105" spans="1:33" ht="19.5" customHeight="1" x14ac:dyDescent="0.25">
      <c r="A105" s="122"/>
      <c r="B105" s="129"/>
      <c r="C105" s="130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32"/>
        <v>0</v>
      </c>
      <c r="AG105" s="17"/>
    </row>
    <row r="106" spans="1:33" ht="19.5" customHeight="1" x14ac:dyDescent="0.25">
      <c r="A106" s="122"/>
      <c r="B106" s="129"/>
      <c r="C106" s="130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32"/>
        <v>0</v>
      </c>
      <c r="AG106" s="17"/>
    </row>
    <row r="107" spans="1:33" ht="29.25" customHeight="1" x14ac:dyDescent="0.25">
      <c r="A107" s="123"/>
      <c r="B107" s="129"/>
      <c r="C107" s="130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32"/>
        <v>0</v>
      </c>
      <c r="AG107" s="17" t="e">
        <f>CONCATENATE(#REF!,$B$88)</f>
        <v>#REF!</v>
      </c>
    </row>
    <row r="108" spans="1:33" s="7" customFormat="1" ht="19.5" customHeight="1" x14ac:dyDescent="0.2">
      <c r="A108" s="121">
        <v>6</v>
      </c>
      <c r="B108" s="128"/>
      <c r="C108" s="127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40">
        <f t="shared" si="32"/>
        <v>0</v>
      </c>
      <c r="AG108" s="17"/>
    </row>
    <row r="109" spans="1:33" s="7" customFormat="1" ht="19.5" customHeight="1" x14ac:dyDescent="0.2">
      <c r="A109" s="122"/>
      <c r="B109" s="128"/>
      <c r="C109" s="127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40">
        <f t="shared" si="32"/>
        <v>0</v>
      </c>
      <c r="AG109" s="17"/>
    </row>
    <row r="110" spans="1:33" s="7" customFormat="1" ht="19.5" customHeight="1" x14ac:dyDescent="0.2">
      <c r="A110" s="122"/>
      <c r="B110" s="128"/>
      <c r="C110" s="127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32"/>
        <v>0</v>
      </c>
      <c r="AG110" s="17"/>
    </row>
    <row r="111" spans="1:33" s="7" customFormat="1" ht="19.5" customHeight="1" x14ac:dyDescent="0.25">
      <c r="A111" s="122"/>
      <c r="B111" s="128"/>
      <c r="C111" s="127"/>
      <c r="D111" s="92" t="s">
        <v>39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>
        <f t="shared" ref="AF111" si="33">SUM(AF108:AF110)</f>
        <v>0</v>
      </c>
      <c r="AG111" s="17"/>
    </row>
    <row r="112" spans="1:33" ht="19.5" customHeight="1" x14ac:dyDescent="0.25">
      <c r="A112" s="122"/>
      <c r="B112" s="128"/>
      <c r="C112" s="127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40">
        <f>SUM(E112:AE112)</f>
        <v>0</v>
      </c>
      <c r="AG112" s="17"/>
    </row>
    <row r="113" spans="1:33" ht="19.5" customHeight="1" x14ac:dyDescent="0.25">
      <c r="A113" s="122"/>
      <c r="B113" s="128"/>
      <c r="C113" s="127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2"/>
      <c r="B114" s="128"/>
      <c r="C114" s="127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40">
        <f>SUM(E114:AE114)</f>
        <v>0</v>
      </c>
      <c r="AG114" s="17"/>
    </row>
    <row r="115" spans="1:33" ht="19.5" customHeight="1" x14ac:dyDescent="0.25">
      <c r="A115" s="122"/>
      <c r="B115" s="128"/>
      <c r="C115" s="127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2"/>
      <c r="B116" s="128"/>
      <c r="C116" s="127"/>
      <c r="D116" s="97" t="s">
        <v>13</v>
      </c>
      <c r="E116" s="11">
        <f t="shared" ref="E116:AF116" si="34">SUM(E112:E115)</f>
        <v>0</v>
      </c>
      <c r="F116" s="11">
        <f t="shared" si="34"/>
        <v>0</v>
      </c>
      <c r="G116" s="11">
        <f t="shared" si="34"/>
        <v>0</v>
      </c>
      <c r="H116" s="11">
        <f t="shared" si="34"/>
        <v>0</v>
      </c>
      <c r="I116" s="11">
        <f t="shared" si="34"/>
        <v>0</v>
      </c>
      <c r="J116" s="11">
        <f t="shared" si="34"/>
        <v>0</v>
      </c>
      <c r="K116" s="11">
        <f t="shared" si="34"/>
        <v>0</v>
      </c>
      <c r="L116" s="11">
        <f t="shared" si="34"/>
        <v>0</v>
      </c>
      <c r="M116" s="11">
        <f t="shared" si="34"/>
        <v>0</v>
      </c>
      <c r="N116" s="11">
        <f t="shared" si="34"/>
        <v>0</v>
      </c>
      <c r="O116" s="11">
        <f t="shared" si="34"/>
        <v>0</v>
      </c>
      <c r="P116" s="11">
        <f t="shared" si="34"/>
        <v>0</v>
      </c>
      <c r="Q116" s="11">
        <f t="shared" si="34"/>
        <v>0</v>
      </c>
      <c r="R116" s="11">
        <f t="shared" si="34"/>
        <v>0</v>
      </c>
      <c r="S116" s="11">
        <f t="shared" si="34"/>
        <v>0</v>
      </c>
      <c r="T116" s="11">
        <f t="shared" si="34"/>
        <v>0</v>
      </c>
      <c r="U116" s="11">
        <f t="shared" si="34"/>
        <v>0</v>
      </c>
      <c r="V116" s="11">
        <f t="shared" si="34"/>
        <v>0</v>
      </c>
      <c r="W116" s="11">
        <f t="shared" si="34"/>
        <v>0</v>
      </c>
      <c r="X116" s="11">
        <f t="shared" si="34"/>
        <v>0</v>
      </c>
      <c r="Y116" s="11">
        <f t="shared" si="34"/>
        <v>0</v>
      </c>
      <c r="Z116" s="11">
        <f t="shared" si="34"/>
        <v>0</v>
      </c>
      <c r="AA116" s="11">
        <f t="shared" si="34"/>
        <v>0</v>
      </c>
      <c r="AB116" s="11">
        <f t="shared" si="34"/>
        <v>0</v>
      </c>
      <c r="AC116" s="11">
        <f t="shared" si="34"/>
        <v>0</v>
      </c>
      <c r="AD116" s="11">
        <f t="shared" si="34"/>
        <v>0</v>
      </c>
      <c r="AE116" s="11">
        <f t="shared" si="34"/>
        <v>0</v>
      </c>
      <c r="AF116" s="11">
        <f t="shared" si="34"/>
        <v>0</v>
      </c>
      <c r="AG116" s="17"/>
    </row>
    <row r="117" spans="1:33" ht="19.5" customHeight="1" x14ac:dyDescent="0.25">
      <c r="A117" s="122"/>
      <c r="B117" s="128"/>
      <c r="C117" s="127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35">SUM(E117:AE117)</f>
        <v>0</v>
      </c>
      <c r="AG117" s="17"/>
    </row>
    <row r="118" spans="1:33" s="3" customFormat="1" ht="19.5" customHeight="1" x14ac:dyDescent="0.25">
      <c r="A118" s="122"/>
      <c r="B118" s="128"/>
      <c r="C118" s="127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35"/>
        <v>0</v>
      </c>
      <c r="AG118" s="17"/>
    </row>
    <row r="119" spans="1:33" s="3" customFormat="1" ht="19.5" customHeight="1" x14ac:dyDescent="0.25">
      <c r="A119" s="122"/>
      <c r="B119" s="128"/>
      <c r="C119" s="127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35"/>
        <v>0</v>
      </c>
      <c r="AG119" s="17"/>
    </row>
    <row r="120" spans="1:33" s="3" customFormat="1" ht="19.5" customHeight="1" x14ac:dyDescent="0.25">
      <c r="A120" s="122"/>
      <c r="B120" s="128"/>
      <c r="C120" s="127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35"/>
        <v>0</v>
      </c>
      <c r="AG120" s="17"/>
    </row>
    <row r="121" spans="1:33" ht="19.5" customHeight="1" x14ac:dyDescent="0.25">
      <c r="A121" s="122"/>
      <c r="B121" s="128"/>
      <c r="C121" s="127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35"/>
        <v>0</v>
      </c>
      <c r="AG121" s="17"/>
    </row>
    <row r="122" spans="1:33" ht="19.5" customHeight="1" x14ac:dyDescent="0.25">
      <c r="A122" s="122"/>
      <c r="B122" s="128"/>
      <c r="C122" s="127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40">
        <f t="shared" si="35"/>
        <v>0</v>
      </c>
      <c r="AG122" s="17"/>
    </row>
    <row r="123" spans="1:33" ht="19.5" customHeight="1" x14ac:dyDescent="0.25">
      <c r="A123" s="122"/>
      <c r="B123" s="128"/>
      <c r="C123" s="127"/>
      <c r="D123" s="104" t="s">
        <v>14</v>
      </c>
      <c r="E123" s="12">
        <f t="shared" ref="E123:AF123" si="36">SUM(E117:E122)</f>
        <v>0</v>
      </c>
      <c r="F123" s="12">
        <f t="shared" si="36"/>
        <v>0</v>
      </c>
      <c r="G123" s="12">
        <f t="shared" si="36"/>
        <v>0</v>
      </c>
      <c r="H123" s="12">
        <f t="shared" si="36"/>
        <v>0</v>
      </c>
      <c r="I123" s="12">
        <f t="shared" si="36"/>
        <v>0</v>
      </c>
      <c r="J123" s="12">
        <f t="shared" si="36"/>
        <v>0</v>
      </c>
      <c r="K123" s="12">
        <f t="shared" si="36"/>
        <v>0</v>
      </c>
      <c r="L123" s="12">
        <f t="shared" si="36"/>
        <v>0</v>
      </c>
      <c r="M123" s="12">
        <f t="shared" si="36"/>
        <v>0</v>
      </c>
      <c r="N123" s="12">
        <f t="shared" si="36"/>
        <v>0</v>
      </c>
      <c r="O123" s="12">
        <f t="shared" si="36"/>
        <v>0</v>
      </c>
      <c r="P123" s="12">
        <f t="shared" si="36"/>
        <v>0</v>
      </c>
      <c r="Q123" s="12">
        <f t="shared" si="36"/>
        <v>0</v>
      </c>
      <c r="R123" s="12">
        <f t="shared" si="36"/>
        <v>0</v>
      </c>
      <c r="S123" s="12">
        <f t="shared" si="36"/>
        <v>0</v>
      </c>
      <c r="T123" s="12">
        <f t="shared" si="36"/>
        <v>0</v>
      </c>
      <c r="U123" s="12">
        <f t="shared" si="36"/>
        <v>0</v>
      </c>
      <c r="V123" s="12">
        <f t="shared" si="36"/>
        <v>0</v>
      </c>
      <c r="W123" s="12">
        <f t="shared" si="36"/>
        <v>0</v>
      </c>
      <c r="X123" s="12">
        <f t="shared" si="36"/>
        <v>0</v>
      </c>
      <c r="Y123" s="12">
        <f t="shared" si="36"/>
        <v>0</v>
      </c>
      <c r="Z123" s="12">
        <f t="shared" si="36"/>
        <v>0</v>
      </c>
      <c r="AA123" s="12">
        <f t="shared" si="36"/>
        <v>0</v>
      </c>
      <c r="AB123" s="12">
        <f t="shared" si="36"/>
        <v>0</v>
      </c>
      <c r="AC123" s="12">
        <f t="shared" si="36"/>
        <v>0</v>
      </c>
      <c r="AD123" s="12">
        <f t="shared" si="36"/>
        <v>0</v>
      </c>
      <c r="AE123" s="12">
        <f t="shared" si="36"/>
        <v>0</v>
      </c>
      <c r="AF123" s="12">
        <f t="shared" si="36"/>
        <v>0</v>
      </c>
      <c r="AG123" s="17"/>
    </row>
    <row r="124" spans="1:33" ht="19.5" customHeight="1" x14ac:dyDescent="0.25">
      <c r="A124" s="122"/>
      <c r="B124" s="128"/>
      <c r="C124" s="127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37">SUM(E124:AE124)</f>
        <v>0</v>
      </c>
      <c r="AG124" s="17"/>
    </row>
    <row r="125" spans="1:33" ht="19.5" customHeight="1" x14ac:dyDescent="0.25">
      <c r="A125" s="122"/>
      <c r="B125" s="128"/>
      <c r="C125" s="127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37"/>
        <v>0</v>
      </c>
      <c r="AG125" s="17"/>
    </row>
    <row r="126" spans="1:33" ht="19.5" customHeight="1" x14ac:dyDescent="0.25">
      <c r="A126" s="122"/>
      <c r="B126" s="128"/>
      <c r="C126" s="127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37"/>
        <v>0</v>
      </c>
      <c r="AG126" s="17"/>
    </row>
    <row r="127" spans="1:33" ht="29.25" customHeight="1" x14ac:dyDescent="0.25">
      <c r="A127" s="123"/>
      <c r="B127" s="128"/>
      <c r="C127" s="127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37"/>
        <v>0</v>
      </c>
      <c r="AG127" s="17" t="e">
        <f>CONCATENATE(#REF!,$B$108)</f>
        <v>#REF!</v>
      </c>
    </row>
    <row r="128" spans="1:33" s="7" customFormat="1" ht="19.5" customHeight="1" x14ac:dyDescent="0.2">
      <c r="A128" s="121">
        <v>7</v>
      </c>
      <c r="B128" s="129"/>
      <c r="C128" s="130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40">
        <f t="shared" si="37"/>
        <v>0</v>
      </c>
      <c r="AG128" s="17"/>
    </row>
    <row r="129" spans="1:33" s="7" customFormat="1" ht="19.5" customHeight="1" x14ac:dyDescent="0.2">
      <c r="A129" s="122"/>
      <c r="B129" s="129"/>
      <c r="C129" s="130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40">
        <f t="shared" si="37"/>
        <v>0</v>
      </c>
      <c r="AG129" s="17"/>
    </row>
    <row r="130" spans="1:33" s="7" customFormat="1" ht="19.5" customHeight="1" x14ac:dyDescent="0.2">
      <c r="A130" s="122"/>
      <c r="B130" s="129"/>
      <c r="C130" s="130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37"/>
        <v>0</v>
      </c>
      <c r="AG130" s="17"/>
    </row>
    <row r="131" spans="1:33" s="7" customFormat="1" ht="19.5" customHeight="1" x14ac:dyDescent="0.25">
      <c r="A131" s="122"/>
      <c r="B131" s="129"/>
      <c r="C131" s="130"/>
      <c r="D131" s="92" t="s">
        <v>39</v>
      </c>
      <c r="E131" s="10">
        <f t="shared" ref="E131:AC131" si="38">SUM(E128:E130)</f>
        <v>0</v>
      </c>
      <c r="F131" s="10">
        <f t="shared" si="38"/>
        <v>0</v>
      </c>
      <c r="G131" s="10">
        <f t="shared" si="38"/>
        <v>0</v>
      </c>
      <c r="H131" s="10">
        <f t="shared" si="38"/>
        <v>0</v>
      </c>
      <c r="I131" s="10">
        <f t="shared" si="38"/>
        <v>0</v>
      </c>
      <c r="J131" s="10">
        <f t="shared" si="38"/>
        <v>0</v>
      </c>
      <c r="K131" s="10">
        <f t="shared" si="38"/>
        <v>0</v>
      </c>
      <c r="L131" s="10">
        <f t="shared" si="38"/>
        <v>0</v>
      </c>
      <c r="M131" s="10">
        <f t="shared" si="38"/>
        <v>0</v>
      </c>
      <c r="N131" s="10">
        <f t="shared" si="38"/>
        <v>0</v>
      </c>
      <c r="O131" s="10">
        <f t="shared" si="38"/>
        <v>0</v>
      </c>
      <c r="P131" s="10">
        <f t="shared" si="38"/>
        <v>0</v>
      </c>
      <c r="Q131" s="10">
        <f t="shared" si="38"/>
        <v>0</v>
      </c>
      <c r="R131" s="10">
        <f t="shared" si="38"/>
        <v>0</v>
      </c>
      <c r="S131" s="10">
        <f t="shared" si="38"/>
        <v>0</v>
      </c>
      <c r="T131" s="10">
        <f t="shared" si="38"/>
        <v>0</v>
      </c>
      <c r="U131" s="10">
        <f t="shared" si="38"/>
        <v>0</v>
      </c>
      <c r="V131" s="10">
        <f t="shared" si="38"/>
        <v>0</v>
      </c>
      <c r="W131" s="10">
        <f t="shared" si="38"/>
        <v>0</v>
      </c>
      <c r="X131" s="10">
        <f t="shared" si="38"/>
        <v>0</v>
      </c>
      <c r="Y131" s="10">
        <f t="shared" si="38"/>
        <v>0</v>
      </c>
      <c r="Z131" s="10">
        <f t="shared" si="38"/>
        <v>0</v>
      </c>
      <c r="AA131" s="10">
        <f t="shared" si="38"/>
        <v>0</v>
      </c>
      <c r="AB131" s="10">
        <f t="shared" si="38"/>
        <v>0</v>
      </c>
      <c r="AC131" s="10">
        <f t="shared" si="38"/>
        <v>0</v>
      </c>
      <c r="AD131" s="10">
        <f t="shared" ref="AD131:AF131" si="39">SUM(AD128:AD130)</f>
        <v>0</v>
      </c>
      <c r="AE131" s="10">
        <f t="shared" si="39"/>
        <v>0</v>
      </c>
      <c r="AF131" s="10">
        <f t="shared" si="39"/>
        <v>0</v>
      </c>
      <c r="AG131" s="17"/>
    </row>
    <row r="132" spans="1:33" ht="19.5" customHeight="1" x14ac:dyDescent="0.25">
      <c r="A132" s="122"/>
      <c r="B132" s="129"/>
      <c r="C132" s="130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40">
        <f>SUM(E132:AE132)</f>
        <v>0</v>
      </c>
      <c r="AG132" s="17"/>
    </row>
    <row r="133" spans="1:33" ht="19.5" customHeight="1" x14ac:dyDescent="0.25">
      <c r="A133" s="122"/>
      <c r="B133" s="129"/>
      <c r="C133" s="130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40">
        <f>SUM(E133:AE133)</f>
        <v>0</v>
      </c>
      <c r="AG133" s="17"/>
    </row>
    <row r="134" spans="1:33" ht="19.5" customHeight="1" x14ac:dyDescent="0.25">
      <c r="A134" s="122"/>
      <c r="B134" s="129"/>
      <c r="C134" s="130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40">
        <f>SUM(E134:AE134)</f>
        <v>0</v>
      </c>
      <c r="AG134" s="17"/>
    </row>
    <row r="135" spans="1:33" ht="19.5" customHeight="1" x14ac:dyDescent="0.25">
      <c r="A135" s="122"/>
      <c r="B135" s="129"/>
      <c r="C135" s="130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2"/>
      <c r="B136" s="129"/>
      <c r="C136" s="130"/>
      <c r="D136" s="97" t="s">
        <v>13</v>
      </c>
      <c r="E136" s="11">
        <f t="shared" ref="E136:AF136" si="40">SUM(E132:E135)</f>
        <v>0</v>
      </c>
      <c r="F136" s="11">
        <f t="shared" si="40"/>
        <v>0</v>
      </c>
      <c r="G136" s="11">
        <f t="shared" si="40"/>
        <v>0</v>
      </c>
      <c r="H136" s="11">
        <f t="shared" si="40"/>
        <v>0</v>
      </c>
      <c r="I136" s="11">
        <f t="shared" si="40"/>
        <v>0</v>
      </c>
      <c r="J136" s="11">
        <f t="shared" si="40"/>
        <v>0</v>
      </c>
      <c r="K136" s="11">
        <f t="shared" si="40"/>
        <v>0</v>
      </c>
      <c r="L136" s="11">
        <f t="shared" si="40"/>
        <v>0</v>
      </c>
      <c r="M136" s="11">
        <f t="shared" si="40"/>
        <v>0</v>
      </c>
      <c r="N136" s="11">
        <f t="shared" si="40"/>
        <v>0</v>
      </c>
      <c r="O136" s="11">
        <f t="shared" si="40"/>
        <v>0</v>
      </c>
      <c r="P136" s="11">
        <f t="shared" si="40"/>
        <v>0</v>
      </c>
      <c r="Q136" s="11">
        <f t="shared" si="40"/>
        <v>0</v>
      </c>
      <c r="R136" s="11">
        <f t="shared" si="40"/>
        <v>0</v>
      </c>
      <c r="S136" s="11">
        <f t="shared" si="40"/>
        <v>0</v>
      </c>
      <c r="T136" s="11">
        <f t="shared" si="40"/>
        <v>0</v>
      </c>
      <c r="U136" s="11">
        <f t="shared" si="40"/>
        <v>0</v>
      </c>
      <c r="V136" s="11">
        <f t="shared" si="40"/>
        <v>0</v>
      </c>
      <c r="W136" s="11">
        <f t="shared" si="40"/>
        <v>0</v>
      </c>
      <c r="X136" s="11">
        <f t="shared" si="40"/>
        <v>0</v>
      </c>
      <c r="Y136" s="11">
        <f t="shared" si="40"/>
        <v>0</v>
      </c>
      <c r="Z136" s="11">
        <f t="shared" si="40"/>
        <v>0</v>
      </c>
      <c r="AA136" s="11">
        <f t="shared" si="40"/>
        <v>0</v>
      </c>
      <c r="AB136" s="11">
        <f t="shared" si="40"/>
        <v>0</v>
      </c>
      <c r="AC136" s="11">
        <f t="shared" si="40"/>
        <v>0</v>
      </c>
      <c r="AD136" s="11">
        <f t="shared" si="40"/>
        <v>0</v>
      </c>
      <c r="AE136" s="11">
        <f t="shared" si="40"/>
        <v>0</v>
      </c>
      <c r="AF136" s="11">
        <f t="shared" si="40"/>
        <v>0</v>
      </c>
      <c r="AG136" s="17"/>
    </row>
    <row r="137" spans="1:33" ht="19.5" customHeight="1" x14ac:dyDescent="0.25">
      <c r="A137" s="122"/>
      <c r="B137" s="129"/>
      <c r="C137" s="130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41">SUM(E137:AE137)</f>
        <v>0</v>
      </c>
      <c r="AG137" s="17"/>
    </row>
    <row r="138" spans="1:33" s="3" customFormat="1" ht="19.5" customHeight="1" x14ac:dyDescent="0.25">
      <c r="A138" s="122"/>
      <c r="B138" s="129"/>
      <c r="C138" s="130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41"/>
        <v>0</v>
      </c>
      <c r="AG138" s="17"/>
    </row>
    <row r="139" spans="1:33" s="3" customFormat="1" ht="19.5" customHeight="1" x14ac:dyDescent="0.25">
      <c r="A139" s="122"/>
      <c r="B139" s="129"/>
      <c r="C139" s="130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41"/>
        <v>0</v>
      </c>
      <c r="AG139" s="17"/>
    </row>
    <row r="140" spans="1:33" s="3" customFormat="1" ht="19.5" customHeight="1" x14ac:dyDescent="0.25">
      <c r="A140" s="122"/>
      <c r="B140" s="129"/>
      <c r="C140" s="130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41"/>
        <v>0</v>
      </c>
      <c r="AG140" s="17"/>
    </row>
    <row r="141" spans="1:33" ht="19.5" customHeight="1" x14ac:dyDescent="0.25">
      <c r="A141" s="122"/>
      <c r="B141" s="129"/>
      <c r="C141" s="130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41"/>
        <v>0</v>
      </c>
      <c r="AG141" s="17"/>
    </row>
    <row r="142" spans="1:33" ht="19.5" customHeight="1" x14ac:dyDescent="0.25">
      <c r="A142" s="122"/>
      <c r="B142" s="129"/>
      <c r="C142" s="130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40">
        <f t="shared" si="41"/>
        <v>0</v>
      </c>
      <c r="AG142" s="17"/>
    </row>
    <row r="143" spans="1:33" ht="19.5" customHeight="1" x14ac:dyDescent="0.25">
      <c r="A143" s="122"/>
      <c r="B143" s="129"/>
      <c r="C143" s="130"/>
      <c r="D143" s="104" t="s">
        <v>14</v>
      </c>
      <c r="E143" s="12">
        <f t="shared" ref="E143:AF143" si="42">SUM(E137:E142)</f>
        <v>0</v>
      </c>
      <c r="F143" s="12">
        <f t="shared" si="42"/>
        <v>0</v>
      </c>
      <c r="G143" s="12">
        <f t="shared" si="42"/>
        <v>0</v>
      </c>
      <c r="H143" s="12">
        <f t="shared" si="42"/>
        <v>0</v>
      </c>
      <c r="I143" s="12">
        <f t="shared" si="42"/>
        <v>0</v>
      </c>
      <c r="J143" s="12">
        <f t="shared" si="42"/>
        <v>0</v>
      </c>
      <c r="K143" s="12">
        <f t="shared" si="42"/>
        <v>0</v>
      </c>
      <c r="L143" s="12">
        <f t="shared" si="42"/>
        <v>0</v>
      </c>
      <c r="M143" s="12">
        <f t="shared" si="42"/>
        <v>0</v>
      </c>
      <c r="N143" s="12">
        <f t="shared" si="42"/>
        <v>0</v>
      </c>
      <c r="O143" s="12">
        <f t="shared" si="42"/>
        <v>0</v>
      </c>
      <c r="P143" s="12">
        <f t="shared" si="42"/>
        <v>0</v>
      </c>
      <c r="Q143" s="12">
        <f t="shared" si="42"/>
        <v>0</v>
      </c>
      <c r="R143" s="12">
        <f t="shared" si="42"/>
        <v>0</v>
      </c>
      <c r="S143" s="12">
        <f t="shared" si="42"/>
        <v>0</v>
      </c>
      <c r="T143" s="12">
        <f t="shared" si="42"/>
        <v>0</v>
      </c>
      <c r="U143" s="12">
        <f t="shared" si="42"/>
        <v>0</v>
      </c>
      <c r="V143" s="12">
        <f t="shared" si="42"/>
        <v>0</v>
      </c>
      <c r="W143" s="12">
        <f t="shared" si="42"/>
        <v>0</v>
      </c>
      <c r="X143" s="12">
        <f t="shared" si="42"/>
        <v>0</v>
      </c>
      <c r="Y143" s="12">
        <f t="shared" si="42"/>
        <v>0</v>
      </c>
      <c r="Z143" s="12">
        <f t="shared" si="42"/>
        <v>0</v>
      </c>
      <c r="AA143" s="12">
        <f t="shared" si="42"/>
        <v>0</v>
      </c>
      <c r="AB143" s="12">
        <f t="shared" si="42"/>
        <v>0</v>
      </c>
      <c r="AC143" s="12">
        <f t="shared" si="42"/>
        <v>0</v>
      </c>
      <c r="AD143" s="12">
        <f t="shared" si="42"/>
        <v>0</v>
      </c>
      <c r="AE143" s="12">
        <f t="shared" si="42"/>
        <v>0</v>
      </c>
      <c r="AF143" s="12">
        <f t="shared" si="42"/>
        <v>0</v>
      </c>
      <c r="AG143" s="17"/>
    </row>
    <row r="144" spans="1:33" ht="33.75" customHeight="1" x14ac:dyDescent="0.25">
      <c r="A144" s="122"/>
      <c r="B144" s="129"/>
      <c r="C144" s="130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40">
        <f t="shared" ref="AF144:AF150" si="43">SUM(E144:AE144)</f>
        <v>0</v>
      </c>
      <c r="AG144" s="17"/>
    </row>
    <row r="145" spans="1:33" ht="29.25" customHeight="1" x14ac:dyDescent="0.25">
      <c r="A145" s="122"/>
      <c r="B145" s="129"/>
      <c r="C145" s="130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40">
        <f t="shared" si="43"/>
        <v>0</v>
      </c>
      <c r="AG145" s="17"/>
    </row>
    <row r="146" spans="1:33" ht="30" customHeight="1" x14ac:dyDescent="0.25">
      <c r="A146" s="122"/>
      <c r="B146" s="129"/>
      <c r="C146" s="130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40">
        <f t="shared" si="43"/>
        <v>0</v>
      </c>
      <c r="AG146" s="17"/>
    </row>
    <row r="147" spans="1:33" ht="30" customHeight="1" x14ac:dyDescent="0.25">
      <c r="A147" s="123"/>
      <c r="B147" s="129"/>
      <c r="C147" s="130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43"/>
        <v>0</v>
      </c>
      <c r="AG147" s="17" t="e">
        <f>CONCATENATE(#REF!,$B$128)</f>
        <v>#REF!</v>
      </c>
    </row>
    <row r="148" spans="1:33" s="7" customFormat="1" ht="19.5" customHeight="1" x14ac:dyDescent="0.2">
      <c r="A148" s="121">
        <v>8</v>
      </c>
      <c r="B148" s="128"/>
      <c r="C148" s="127" t="s">
        <v>2350</v>
      </c>
      <c r="D148" s="91" t="s">
        <v>36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>
        <v>1</v>
      </c>
      <c r="X148" s="9"/>
      <c r="Y148" s="9"/>
      <c r="Z148" s="9"/>
      <c r="AA148" s="9">
        <v>1</v>
      </c>
      <c r="AB148" s="9">
        <v>1</v>
      </c>
      <c r="AC148" s="9"/>
      <c r="AD148" s="9">
        <v>1</v>
      </c>
      <c r="AE148" s="9"/>
      <c r="AF148" s="40">
        <f t="shared" si="43"/>
        <v>4</v>
      </c>
      <c r="AG148" s="17"/>
    </row>
    <row r="149" spans="1:33" s="7" customFormat="1" ht="19.5" customHeight="1" x14ac:dyDescent="0.2">
      <c r="A149" s="122"/>
      <c r="B149" s="128"/>
      <c r="C149" s="127"/>
      <c r="D149" s="91" t="s">
        <v>37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40">
        <f t="shared" si="43"/>
        <v>0</v>
      </c>
      <c r="AG149" s="17"/>
    </row>
    <row r="150" spans="1:33" s="7" customFormat="1" ht="19.5" customHeight="1" x14ac:dyDescent="0.2">
      <c r="A150" s="122"/>
      <c r="B150" s="128"/>
      <c r="C150" s="127"/>
      <c r="D150" s="91" t="s">
        <v>38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40">
        <f t="shared" si="43"/>
        <v>0</v>
      </c>
      <c r="AG150" s="17"/>
    </row>
    <row r="151" spans="1:33" s="7" customFormat="1" ht="19.5" customHeight="1" x14ac:dyDescent="0.25">
      <c r="A151" s="122"/>
      <c r="B151" s="128"/>
      <c r="C151" s="127"/>
      <c r="D151" s="92" t="s">
        <v>39</v>
      </c>
      <c r="E151" s="10">
        <f t="shared" ref="E151:AC151" si="44">SUM(E148:E150)</f>
        <v>0</v>
      </c>
      <c r="F151" s="10">
        <f t="shared" si="44"/>
        <v>0</v>
      </c>
      <c r="G151" s="10">
        <f t="shared" si="44"/>
        <v>0</v>
      </c>
      <c r="H151" s="10">
        <f t="shared" si="44"/>
        <v>0</v>
      </c>
      <c r="I151" s="10">
        <f t="shared" si="44"/>
        <v>0</v>
      </c>
      <c r="J151" s="10">
        <f t="shared" si="44"/>
        <v>0</v>
      </c>
      <c r="K151" s="10">
        <f t="shared" si="44"/>
        <v>0</v>
      </c>
      <c r="L151" s="10">
        <f t="shared" si="44"/>
        <v>0</v>
      </c>
      <c r="M151" s="10">
        <f t="shared" si="44"/>
        <v>0</v>
      </c>
      <c r="N151" s="10">
        <f t="shared" si="44"/>
        <v>0</v>
      </c>
      <c r="O151" s="10">
        <f t="shared" si="44"/>
        <v>0</v>
      </c>
      <c r="P151" s="10">
        <f t="shared" si="44"/>
        <v>0</v>
      </c>
      <c r="Q151" s="10">
        <f t="shared" si="44"/>
        <v>0</v>
      </c>
      <c r="R151" s="10">
        <f t="shared" si="44"/>
        <v>0</v>
      </c>
      <c r="S151" s="10">
        <f t="shared" si="44"/>
        <v>0</v>
      </c>
      <c r="T151" s="10">
        <f t="shared" si="44"/>
        <v>0</v>
      </c>
      <c r="U151" s="10">
        <f t="shared" si="44"/>
        <v>0</v>
      </c>
      <c r="V151" s="10">
        <f t="shared" si="44"/>
        <v>0</v>
      </c>
      <c r="W151" s="10">
        <f t="shared" si="44"/>
        <v>1</v>
      </c>
      <c r="X151" s="10">
        <f t="shared" si="44"/>
        <v>0</v>
      </c>
      <c r="Y151" s="10">
        <f t="shared" si="44"/>
        <v>0</v>
      </c>
      <c r="Z151" s="10">
        <f t="shared" si="44"/>
        <v>0</v>
      </c>
      <c r="AA151" s="10">
        <f t="shared" si="44"/>
        <v>1</v>
      </c>
      <c r="AB151" s="10">
        <f t="shared" si="44"/>
        <v>1</v>
      </c>
      <c r="AC151" s="10">
        <f t="shared" si="44"/>
        <v>0</v>
      </c>
      <c r="AD151" s="10">
        <f t="shared" ref="AD151:AE151" si="45">SUM(AD148:AD150)</f>
        <v>1</v>
      </c>
      <c r="AE151" s="10">
        <f t="shared" si="45"/>
        <v>0</v>
      </c>
      <c r="AF151" s="10">
        <f t="shared" ref="AF151" si="46">SUM(AF148:AF150)</f>
        <v>4</v>
      </c>
      <c r="AG151" s="17"/>
    </row>
    <row r="152" spans="1:33" ht="19.5" customHeight="1" x14ac:dyDescent="0.25">
      <c r="A152" s="122"/>
      <c r="B152" s="128"/>
      <c r="C152" s="127"/>
      <c r="D152" s="93" t="s">
        <v>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40">
        <f>SUM(E152:AE152)</f>
        <v>0</v>
      </c>
      <c r="AG152" s="17"/>
    </row>
    <row r="153" spans="1:33" ht="19.5" customHeight="1" x14ac:dyDescent="0.25">
      <c r="A153" s="122"/>
      <c r="B153" s="128"/>
      <c r="C153" s="127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>
        <v>1</v>
      </c>
      <c r="AC153" s="9"/>
      <c r="AD153" s="9">
        <v>1</v>
      </c>
      <c r="AE153" s="9"/>
      <c r="AF153" s="40">
        <f>SUM(E153:AE153)</f>
        <v>2</v>
      </c>
      <c r="AG153" s="17"/>
    </row>
    <row r="154" spans="1:33" ht="19.5" customHeight="1" x14ac:dyDescent="0.25">
      <c r="A154" s="122"/>
      <c r="B154" s="128"/>
      <c r="C154" s="127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>
        <v>1</v>
      </c>
      <c r="X154" s="9"/>
      <c r="Y154" s="9"/>
      <c r="Z154" s="9"/>
      <c r="AA154" s="9">
        <v>1</v>
      </c>
      <c r="AB154" s="9"/>
      <c r="AC154" s="9"/>
      <c r="AD154" s="9"/>
      <c r="AE154" s="9"/>
      <c r="AF154" s="40">
        <f>SUM(E154:AE154)</f>
        <v>2</v>
      </c>
      <c r="AG154" s="17"/>
    </row>
    <row r="155" spans="1:33" ht="19.5" customHeight="1" x14ac:dyDescent="0.25">
      <c r="A155" s="122"/>
      <c r="B155" s="128"/>
      <c r="C155" s="127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40">
        <f>SUM(E155:AE155)</f>
        <v>0</v>
      </c>
      <c r="AG155" s="17"/>
    </row>
    <row r="156" spans="1:33" ht="19.5" customHeight="1" x14ac:dyDescent="0.25">
      <c r="A156" s="122"/>
      <c r="B156" s="128"/>
      <c r="C156" s="127"/>
      <c r="D156" s="97" t="s">
        <v>13</v>
      </c>
      <c r="E156" s="11">
        <f t="shared" ref="E156:AE156" si="47">SUM(E152:E155)</f>
        <v>0</v>
      </c>
      <c r="F156" s="11">
        <f t="shared" si="47"/>
        <v>0</v>
      </c>
      <c r="G156" s="11">
        <f t="shared" si="47"/>
        <v>0</v>
      </c>
      <c r="H156" s="11">
        <f t="shared" si="47"/>
        <v>0</v>
      </c>
      <c r="I156" s="11">
        <f t="shared" si="47"/>
        <v>0</v>
      </c>
      <c r="J156" s="11">
        <f t="shared" si="47"/>
        <v>0</v>
      </c>
      <c r="K156" s="11">
        <f t="shared" si="47"/>
        <v>0</v>
      </c>
      <c r="L156" s="11">
        <f t="shared" si="47"/>
        <v>0</v>
      </c>
      <c r="M156" s="11">
        <f t="shared" si="47"/>
        <v>0</v>
      </c>
      <c r="N156" s="11">
        <f t="shared" si="47"/>
        <v>0</v>
      </c>
      <c r="O156" s="11">
        <f t="shared" si="47"/>
        <v>0</v>
      </c>
      <c r="P156" s="11">
        <f t="shared" si="47"/>
        <v>0</v>
      </c>
      <c r="Q156" s="11">
        <f t="shared" si="47"/>
        <v>0</v>
      </c>
      <c r="R156" s="11">
        <f t="shared" si="47"/>
        <v>0</v>
      </c>
      <c r="S156" s="11">
        <f t="shared" si="47"/>
        <v>0</v>
      </c>
      <c r="T156" s="11">
        <f t="shared" si="47"/>
        <v>0</v>
      </c>
      <c r="U156" s="11">
        <f t="shared" si="47"/>
        <v>0</v>
      </c>
      <c r="V156" s="11">
        <f t="shared" si="47"/>
        <v>0</v>
      </c>
      <c r="W156" s="11">
        <f t="shared" si="47"/>
        <v>1</v>
      </c>
      <c r="X156" s="11">
        <f t="shared" si="47"/>
        <v>0</v>
      </c>
      <c r="Y156" s="11">
        <f t="shared" si="47"/>
        <v>0</v>
      </c>
      <c r="Z156" s="11">
        <f t="shared" si="47"/>
        <v>0</v>
      </c>
      <c r="AA156" s="11">
        <f t="shared" si="47"/>
        <v>1</v>
      </c>
      <c r="AB156" s="11">
        <f t="shared" si="47"/>
        <v>1</v>
      </c>
      <c r="AC156" s="11">
        <f t="shared" si="47"/>
        <v>0</v>
      </c>
      <c r="AD156" s="11">
        <f t="shared" si="47"/>
        <v>1</v>
      </c>
      <c r="AE156" s="11">
        <f t="shared" si="47"/>
        <v>0</v>
      </c>
      <c r="AF156" s="11">
        <f t="shared" ref="AF156" si="48">SUM(AF152:AF155)</f>
        <v>4</v>
      </c>
      <c r="AG156" s="17"/>
    </row>
    <row r="157" spans="1:33" ht="19.5" customHeight="1" x14ac:dyDescent="0.25">
      <c r="A157" s="122"/>
      <c r="B157" s="128"/>
      <c r="C157" s="127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49">SUM(E157:AE157)</f>
        <v>0</v>
      </c>
      <c r="AG157" s="17"/>
    </row>
    <row r="158" spans="1:33" s="3" customFormat="1" ht="19.5" customHeight="1" x14ac:dyDescent="0.25">
      <c r="A158" s="122"/>
      <c r="B158" s="128"/>
      <c r="C158" s="127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49"/>
        <v>0</v>
      </c>
      <c r="AG158" s="17"/>
    </row>
    <row r="159" spans="1:33" s="3" customFormat="1" ht="19.5" customHeight="1" x14ac:dyDescent="0.25">
      <c r="A159" s="122"/>
      <c r="B159" s="128"/>
      <c r="C159" s="127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49"/>
        <v>0</v>
      </c>
      <c r="AG159" s="17"/>
    </row>
    <row r="160" spans="1:33" s="3" customFormat="1" ht="19.5" customHeight="1" x14ac:dyDescent="0.25">
      <c r="A160" s="122"/>
      <c r="B160" s="128"/>
      <c r="C160" s="127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49"/>
        <v>0</v>
      </c>
      <c r="AG160" s="17"/>
    </row>
    <row r="161" spans="1:33" ht="19.5" customHeight="1" x14ac:dyDescent="0.25">
      <c r="A161" s="122"/>
      <c r="B161" s="128"/>
      <c r="C161" s="127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49"/>
        <v>0</v>
      </c>
      <c r="AG161" s="17"/>
    </row>
    <row r="162" spans="1:33" ht="19.5" customHeight="1" x14ac:dyDescent="0.25">
      <c r="A162" s="122"/>
      <c r="B162" s="128"/>
      <c r="C162" s="127"/>
      <c r="D162" s="103" t="s">
        <v>27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>
        <v>1</v>
      </c>
      <c r="X162" s="9"/>
      <c r="Y162" s="9"/>
      <c r="Z162" s="9"/>
      <c r="AA162" s="9">
        <v>1</v>
      </c>
      <c r="AB162" s="9">
        <v>1</v>
      </c>
      <c r="AC162" s="9"/>
      <c r="AD162" s="9">
        <v>1</v>
      </c>
      <c r="AE162" s="9"/>
      <c r="AF162" s="40">
        <f t="shared" si="49"/>
        <v>4</v>
      </c>
      <c r="AG162" s="17"/>
    </row>
    <row r="163" spans="1:33" ht="19.5" customHeight="1" x14ac:dyDescent="0.25">
      <c r="A163" s="122"/>
      <c r="B163" s="128"/>
      <c r="C163" s="127"/>
      <c r="D163" s="104" t="s">
        <v>14</v>
      </c>
      <c r="E163" s="12">
        <f t="shared" ref="E163:AE163" si="50">SUM(E157:E162)</f>
        <v>0</v>
      </c>
      <c r="F163" s="12">
        <f t="shared" si="50"/>
        <v>0</v>
      </c>
      <c r="G163" s="12">
        <f t="shared" si="50"/>
        <v>0</v>
      </c>
      <c r="H163" s="12">
        <f t="shared" si="50"/>
        <v>0</v>
      </c>
      <c r="I163" s="12">
        <f t="shared" si="50"/>
        <v>0</v>
      </c>
      <c r="J163" s="12">
        <f t="shared" si="50"/>
        <v>0</v>
      </c>
      <c r="K163" s="12">
        <f t="shared" si="50"/>
        <v>0</v>
      </c>
      <c r="L163" s="12">
        <f t="shared" si="50"/>
        <v>0</v>
      </c>
      <c r="M163" s="12">
        <f t="shared" si="50"/>
        <v>0</v>
      </c>
      <c r="N163" s="12">
        <f t="shared" si="50"/>
        <v>0</v>
      </c>
      <c r="O163" s="12">
        <f t="shared" si="50"/>
        <v>0</v>
      </c>
      <c r="P163" s="12">
        <f t="shared" si="50"/>
        <v>0</v>
      </c>
      <c r="Q163" s="12">
        <f t="shared" si="50"/>
        <v>0</v>
      </c>
      <c r="R163" s="12">
        <f t="shared" si="50"/>
        <v>0</v>
      </c>
      <c r="S163" s="12">
        <f t="shared" si="50"/>
        <v>0</v>
      </c>
      <c r="T163" s="12">
        <f t="shared" si="50"/>
        <v>0</v>
      </c>
      <c r="U163" s="12">
        <f t="shared" si="50"/>
        <v>0</v>
      </c>
      <c r="V163" s="12">
        <f t="shared" si="50"/>
        <v>0</v>
      </c>
      <c r="W163" s="12">
        <f t="shared" si="50"/>
        <v>1</v>
      </c>
      <c r="X163" s="12">
        <f t="shared" si="50"/>
        <v>0</v>
      </c>
      <c r="Y163" s="12">
        <f t="shared" si="50"/>
        <v>0</v>
      </c>
      <c r="Z163" s="12">
        <f t="shared" si="50"/>
        <v>0</v>
      </c>
      <c r="AA163" s="12">
        <f t="shared" si="50"/>
        <v>1</v>
      </c>
      <c r="AB163" s="12">
        <f t="shared" si="50"/>
        <v>1</v>
      </c>
      <c r="AC163" s="12">
        <f t="shared" si="50"/>
        <v>0</v>
      </c>
      <c r="AD163" s="12">
        <f t="shared" si="50"/>
        <v>1</v>
      </c>
      <c r="AE163" s="12">
        <f t="shared" si="50"/>
        <v>0</v>
      </c>
      <c r="AF163" s="12">
        <f t="shared" ref="AF163" si="51">SUM(AF157:AF162)</f>
        <v>4</v>
      </c>
      <c r="AG163" s="17"/>
    </row>
    <row r="164" spans="1:33" ht="19.5" customHeight="1" x14ac:dyDescent="0.25">
      <c r="A164" s="122"/>
      <c r="B164" s="128"/>
      <c r="C164" s="127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52">SUM(E164:AE164)</f>
        <v>0</v>
      </c>
      <c r="AG164" s="17"/>
    </row>
    <row r="165" spans="1:33" ht="19.5" customHeight="1" x14ac:dyDescent="0.25">
      <c r="A165" s="122"/>
      <c r="B165" s="128"/>
      <c r="C165" s="127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52"/>
        <v>0</v>
      </c>
      <c r="AG165" s="17"/>
    </row>
    <row r="166" spans="1:33" ht="19.5" customHeight="1" x14ac:dyDescent="0.25">
      <c r="A166" s="122"/>
      <c r="B166" s="128"/>
      <c r="C166" s="127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52"/>
        <v>0</v>
      </c>
      <c r="AG166" s="17"/>
    </row>
    <row r="167" spans="1:33" ht="29.25" customHeight="1" x14ac:dyDescent="0.25">
      <c r="A167" s="123"/>
      <c r="B167" s="128"/>
      <c r="C167" s="127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52"/>
        <v>0</v>
      </c>
      <c r="AG167" s="17" t="e">
        <f>CONCATENATE(#REF!,$B$148)</f>
        <v>#REF!</v>
      </c>
    </row>
    <row r="168" spans="1:33" s="7" customFormat="1" ht="19.5" customHeight="1" x14ac:dyDescent="0.2">
      <c r="A168" s="121">
        <v>9</v>
      </c>
      <c r="B168" s="129"/>
      <c r="C168" s="130" t="s">
        <v>2351</v>
      </c>
      <c r="D168" s="91" t="s">
        <v>36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40">
        <f t="shared" si="52"/>
        <v>0</v>
      </c>
      <c r="AG168" s="17"/>
    </row>
    <row r="169" spans="1:33" s="7" customFormat="1" ht="19.5" customHeight="1" x14ac:dyDescent="0.2">
      <c r="A169" s="122"/>
      <c r="B169" s="129"/>
      <c r="C169" s="130"/>
      <c r="D169" s="91" t="s">
        <v>37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40">
        <f t="shared" si="52"/>
        <v>0</v>
      </c>
      <c r="AG169" s="17"/>
    </row>
    <row r="170" spans="1:33" s="7" customFormat="1" ht="19.5" customHeight="1" x14ac:dyDescent="0.2">
      <c r="A170" s="122"/>
      <c r="B170" s="129"/>
      <c r="C170" s="130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52"/>
        <v>0</v>
      </c>
      <c r="AG170" s="17"/>
    </row>
    <row r="171" spans="1:33" s="7" customFormat="1" ht="19.5" customHeight="1" x14ac:dyDescent="0.25">
      <c r="A171" s="122"/>
      <c r="B171" s="129"/>
      <c r="C171" s="130"/>
      <c r="D171" s="92" t="s">
        <v>39</v>
      </c>
      <c r="E171" s="10">
        <f t="shared" ref="E171:AC171" si="53">SUM(E168:E170)</f>
        <v>0</v>
      </c>
      <c r="F171" s="10">
        <f t="shared" si="53"/>
        <v>0</v>
      </c>
      <c r="G171" s="10">
        <f t="shared" si="53"/>
        <v>0</v>
      </c>
      <c r="H171" s="10">
        <f t="shared" si="53"/>
        <v>0</v>
      </c>
      <c r="I171" s="10">
        <f t="shared" si="53"/>
        <v>0</v>
      </c>
      <c r="J171" s="10">
        <f t="shared" si="53"/>
        <v>0</v>
      </c>
      <c r="K171" s="10">
        <f t="shared" si="53"/>
        <v>0</v>
      </c>
      <c r="L171" s="10">
        <f t="shared" si="53"/>
        <v>0</v>
      </c>
      <c r="M171" s="10">
        <f t="shared" si="53"/>
        <v>0</v>
      </c>
      <c r="N171" s="10">
        <f t="shared" si="53"/>
        <v>0</v>
      </c>
      <c r="O171" s="10">
        <f t="shared" si="53"/>
        <v>0</v>
      </c>
      <c r="P171" s="10">
        <f t="shared" si="53"/>
        <v>0</v>
      </c>
      <c r="Q171" s="10">
        <f t="shared" si="53"/>
        <v>0</v>
      </c>
      <c r="R171" s="10">
        <f t="shared" si="53"/>
        <v>0</v>
      </c>
      <c r="S171" s="10">
        <f t="shared" si="53"/>
        <v>0</v>
      </c>
      <c r="T171" s="10">
        <f t="shared" si="53"/>
        <v>0</v>
      </c>
      <c r="U171" s="10">
        <f t="shared" si="53"/>
        <v>0</v>
      </c>
      <c r="V171" s="10">
        <f t="shared" si="53"/>
        <v>0</v>
      </c>
      <c r="W171" s="10">
        <f t="shared" si="53"/>
        <v>0</v>
      </c>
      <c r="X171" s="10">
        <f t="shared" si="53"/>
        <v>0</v>
      </c>
      <c r="Y171" s="10">
        <f t="shared" si="53"/>
        <v>0</v>
      </c>
      <c r="Z171" s="10">
        <f t="shared" si="53"/>
        <v>0</v>
      </c>
      <c r="AA171" s="10">
        <f t="shared" si="53"/>
        <v>0</v>
      </c>
      <c r="AB171" s="10">
        <f t="shared" si="53"/>
        <v>0</v>
      </c>
      <c r="AC171" s="10">
        <f t="shared" si="53"/>
        <v>0</v>
      </c>
      <c r="AD171" s="10">
        <f t="shared" ref="AD171:AF171" si="54">SUM(AD168:AD170)</f>
        <v>0</v>
      </c>
      <c r="AE171" s="10">
        <f t="shared" si="54"/>
        <v>0</v>
      </c>
      <c r="AF171" s="10">
        <f t="shared" si="54"/>
        <v>0</v>
      </c>
      <c r="AG171" s="17"/>
    </row>
    <row r="172" spans="1:33" ht="19.5" customHeight="1" x14ac:dyDescent="0.25">
      <c r="A172" s="122"/>
      <c r="B172" s="129"/>
      <c r="C172" s="130"/>
      <c r="D172" s="93" t="s">
        <v>3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40">
        <f>SUM(E172:AE172)</f>
        <v>0</v>
      </c>
      <c r="AG172" s="17"/>
    </row>
    <row r="173" spans="1:33" ht="19.5" customHeight="1" x14ac:dyDescent="0.25">
      <c r="A173" s="122"/>
      <c r="B173" s="129"/>
      <c r="C173" s="130"/>
      <c r="D173" s="94" t="s">
        <v>4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40">
        <f>SUM(E173:AE173)</f>
        <v>0</v>
      </c>
      <c r="AG173" s="17"/>
    </row>
    <row r="174" spans="1:33" ht="19.5" customHeight="1" x14ac:dyDescent="0.25">
      <c r="A174" s="122"/>
      <c r="B174" s="129"/>
      <c r="C174" s="130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2"/>
      <c r="B175" s="129"/>
      <c r="C175" s="130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2"/>
      <c r="B176" s="129"/>
      <c r="C176" s="130"/>
      <c r="D176" s="97" t="s">
        <v>13</v>
      </c>
      <c r="E176" s="11">
        <f t="shared" ref="E176:AF176" si="55">SUM(E172:E175)</f>
        <v>0</v>
      </c>
      <c r="F176" s="11">
        <f t="shared" si="55"/>
        <v>0</v>
      </c>
      <c r="G176" s="11">
        <f t="shared" si="55"/>
        <v>0</v>
      </c>
      <c r="H176" s="11">
        <f t="shared" si="55"/>
        <v>0</v>
      </c>
      <c r="I176" s="11">
        <f t="shared" si="55"/>
        <v>0</v>
      </c>
      <c r="J176" s="11">
        <f t="shared" si="55"/>
        <v>0</v>
      </c>
      <c r="K176" s="11">
        <f t="shared" si="55"/>
        <v>0</v>
      </c>
      <c r="L176" s="11">
        <f t="shared" si="55"/>
        <v>0</v>
      </c>
      <c r="M176" s="11">
        <f t="shared" si="55"/>
        <v>0</v>
      </c>
      <c r="N176" s="11">
        <f t="shared" si="55"/>
        <v>0</v>
      </c>
      <c r="O176" s="11">
        <f t="shared" si="55"/>
        <v>0</v>
      </c>
      <c r="P176" s="11">
        <f t="shared" si="55"/>
        <v>0</v>
      </c>
      <c r="Q176" s="11">
        <f t="shared" si="55"/>
        <v>0</v>
      </c>
      <c r="R176" s="11">
        <f t="shared" si="55"/>
        <v>0</v>
      </c>
      <c r="S176" s="11">
        <f t="shared" si="55"/>
        <v>0</v>
      </c>
      <c r="T176" s="11">
        <f t="shared" si="55"/>
        <v>0</v>
      </c>
      <c r="U176" s="11">
        <f t="shared" si="55"/>
        <v>0</v>
      </c>
      <c r="V176" s="11">
        <f t="shared" si="55"/>
        <v>0</v>
      </c>
      <c r="W176" s="11">
        <f t="shared" si="55"/>
        <v>0</v>
      </c>
      <c r="X176" s="11">
        <f t="shared" si="55"/>
        <v>0</v>
      </c>
      <c r="Y176" s="11">
        <f t="shared" si="55"/>
        <v>0</v>
      </c>
      <c r="Z176" s="11">
        <f t="shared" si="55"/>
        <v>0</v>
      </c>
      <c r="AA176" s="11">
        <f t="shared" si="55"/>
        <v>0</v>
      </c>
      <c r="AB176" s="11">
        <f t="shared" si="55"/>
        <v>0</v>
      </c>
      <c r="AC176" s="11">
        <f t="shared" si="55"/>
        <v>0</v>
      </c>
      <c r="AD176" s="11">
        <f t="shared" si="55"/>
        <v>0</v>
      </c>
      <c r="AE176" s="11">
        <f t="shared" si="55"/>
        <v>0</v>
      </c>
      <c r="AF176" s="11">
        <f t="shared" si="55"/>
        <v>0</v>
      </c>
      <c r="AG176" s="17"/>
    </row>
    <row r="177" spans="1:33" ht="19.5" customHeight="1" x14ac:dyDescent="0.25">
      <c r="A177" s="122"/>
      <c r="B177" s="129"/>
      <c r="C177" s="130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56">SUM(E177:AE177)</f>
        <v>0</v>
      </c>
      <c r="AG177" s="17"/>
    </row>
    <row r="178" spans="1:33" s="3" customFormat="1" ht="19.5" customHeight="1" x14ac:dyDescent="0.25">
      <c r="A178" s="122"/>
      <c r="B178" s="129"/>
      <c r="C178" s="130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56"/>
        <v>0</v>
      </c>
      <c r="AG178" s="17"/>
    </row>
    <row r="179" spans="1:33" s="3" customFormat="1" ht="19.5" customHeight="1" x14ac:dyDescent="0.25">
      <c r="A179" s="122"/>
      <c r="B179" s="129"/>
      <c r="C179" s="130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56"/>
        <v>0</v>
      </c>
      <c r="AG179" s="17"/>
    </row>
    <row r="180" spans="1:33" s="3" customFormat="1" ht="19.5" customHeight="1" x14ac:dyDescent="0.25">
      <c r="A180" s="122"/>
      <c r="B180" s="129"/>
      <c r="C180" s="130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56"/>
        <v>0</v>
      </c>
      <c r="AG180" s="17"/>
    </row>
    <row r="181" spans="1:33" ht="19.5" customHeight="1" x14ac:dyDescent="0.25">
      <c r="A181" s="122"/>
      <c r="B181" s="129"/>
      <c r="C181" s="130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56"/>
        <v>0</v>
      </c>
      <c r="AG181" s="17"/>
    </row>
    <row r="182" spans="1:33" ht="19.5" customHeight="1" x14ac:dyDescent="0.25">
      <c r="A182" s="122"/>
      <c r="B182" s="129"/>
      <c r="C182" s="130"/>
      <c r="D182" s="103" t="s">
        <v>27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40">
        <f t="shared" si="56"/>
        <v>0</v>
      </c>
      <c r="AG182" s="17"/>
    </row>
    <row r="183" spans="1:33" ht="19.5" customHeight="1" x14ac:dyDescent="0.25">
      <c r="A183" s="122"/>
      <c r="B183" s="129"/>
      <c r="C183" s="130"/>
      <c r="D183" s="104" t="s">
        <v>14</v>
      </c>
      <c r="E183" s="12">
        <f t="shared" ref="E183:AF183" si="57">SUM(E177:E182)</f>
        <v>0</v>
      </c>
      <c r="F183" s="12">
        <f t="shared" si="57"/>
        <v>0</v>
      </c>
      <c r="G183" s="12">
        <f t="shared" si="57"/>
        <v>0</v>
      </c>
      <c r="H183" s="12">
        <f t="shared" si="57"/>
        <v>0</v>
      </c>
      <c r="I183" s="12">
        <f t="shared" si="57"/>
        <v>0</v>
      </c>
      <c r="J183" s="12">
        <f t="shared" si="57"/>
        <v>0</v>
      </c>
      <c r="K183" s="12">
        <f t="shared" si="57"/>
        <v>0</v>
      </c>
      <c r="L183" s="12">
        <f t="shared" si="57"/>
        <v>0</v>
      </c>
      <c r="M183" s="12">
        <f t="shared" si="57"/>
        <v>0</v>
      </c>
      <c r="N183" s="12">
        <f t="shared" si="57"/>
        <v>0</v>
      </c>
      <c r="O183" s="12">
        <f t="shared" si="57"/>
        <v>0</v>
      </c>
      <c r="P183" s="12">
        <f t="shared" si="57"/>
        <v>0</v>
      </c>
      <c r="Q183" s="12">
        <f t="shared" si="57"/>
        <v>0</v>
      </c>
      <c r="R183" s="12">
        <f t="shared" si="57"/>
        <v>0</v>
      </c>
      <c r="S183" s="12">
        <f t="shared" si="57"/>
        <v>0</v>
      </c>
      <c r="T183" s="12">
        <f t="shared" si="57"/>
        <v>0</v>
      </c>
      <c r="U183" s="12">
        <f t="shared" si="57"/>
        <v>0</v>
      </c>
      <c r="V183" s="12">
        <f t="shared" si="57"/>
        <v>0</v>
      </c>
      <c r="W183" s="12">
        <f t="shared" si="57"/>
        <v>0</v>
      </c>
      <c r="X183" s="12">
        <f t="shared" si="57"/>
        <v>0</v>
      </c>
      <c r="Y183" s="12">
        <f t="shared" si="57"/>
        <v>0</v>
      </c>
      <c r="Z183" s="12">
        <f t="shared" si="57"/>
        <v>0</v>
      </c>
      <c r="AA183" s="12">
        <f t="shared" si="57"/>
        <v>0</v>
      </c>
      <c r="AB183" s="12">
        <f t="shared" si="57"/>
        <v>0</v>
      </c>
      <c r="AC183" s="12">
        <f t="shared" si="57"/>
        <v>0</v>
      </c>
      <c r="AD183" s="12">
        <f t="shared" si="57"/>
        <v>0</v>
      </c>
      <c r="AE183" s="12">
        <f t="shared" si="57"/>
        <v>0</v>
      </c>
      <c r="AF183" s="12">
        <f t="shared" si="57"/>
        <v>0</v>
      </c>
      <c r="AG183" s="17"/>
    </row>
    <row r="184" spans="1:33" ht="19.5" customHeight="1" x14ac:dyDescent="0.25">
      <c r="A184" s="122"/>
      <c r="B184" s="129"/>
      <c r="C184" s="130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58">SUM(E184:AE184)</f>
        <v>0</v>
      </c>
      <c r="AG184" s="17"/>
    </row>
    <row r="185" spans="1:33" ht="19.5" customHeight="1" x14ac:dyDescent="0.25">
      <c r="A185" s="122"/>
      <c r="B185" s="129"/>
      <c r="C185" s="130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58"/>
        <v>0</v>
      </c>
      <c r="AG185" s="17"/>
    </row>
    <row r="186" spans="1:33" ht="19.5" customHeight="1" x14ac:dyDescent="0.25">
      <c r="A186" s="122"/>
      <c r="B186" s="129"/>
      <c r="C186" s="130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58"/>
        <v>0</v>
      </c>
      <c r="AG186" s="17"/>
    </row>
    <row r="187" spans="1:33" ht="29.25" customHeight="1" x14ac:dyDescent="0.25">
      <c r="A187" s="123"/>
      <c r="B187" s="129"/>
      <c r="C187" s="130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58"/>
        <v>0</v>
      </c>
      <c r="AG187" s="17" t="e">
        <f>CONCATENATE(#REF!,$B$168)</f>
        <v>#REF!</v>
      </c>
    </row>
    <row r="188" spans="1:33" s="7" customFormat="1" ht="19.5" customHeight="1" x14ac:dyDescent="0.2">
      <c r="A188" s="121">
        <v>10</v>
      </c>
      <c r="B188" s="128"/>
      <c r="C188" s="127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40">
        <f t="shared" si="58"/>
        <v>0</v>
      </c>
      <c r="AG188" s="17"/>
    </row>
    <row r="189" spans="1:33" s="7" customFormat="1" ht="19.5" customHeight="1" x14ac:dyDescent="0.2">
      <c r="A189" s="122"/>
      <c r="B189" s="128"/>
      <c r="C189" s="127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40">
        <f t="shared" si="58"/>
        <v>0</v>
      </c>
      <c r="AG189" s="17"/>
    </row>
    <row r="190" spans="1:33" s="7" customFormat="1" ht="19.5" customHeight="1" x14ac:dyDescent="0.2">
      <c r="A190" s="122"/>
      <c r="B190" s="128"/>
      <c r="C190" s="127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40">
        <f t="shared" si="58"/>
        <v>0</v>
      </c>
      <c r="AG190" s="17"/>
    </row>
    <row r="191" spans="1:33" s="7" customFormat="1" ht="19.5" customHeight="1" x14ac:dyDescent="0.25">
      <c r="A191" s="122"/>
      <c r="B191" s="128"/>
      <c r="C191" s="127"/>
      <c r="D191" s="92" t="s">
        <v>39</v>
      </c>
      <c r="E191" s="10">
        <f t="shared" ref="E191:AC191" si="59">SUM(E188:E190)</f>
        <v>0</v>
      </c>
      <c r="F191" s="10">
        <f t="shared" si="59"/>
        <v>0</v>
      </c>
      <c r="G191" s="10">
        <f t="shared" si="59"/>
        <v>0</v>
      </c>
      <c r="H191" s="10">
        <f t="shared" si="59"/>
        <v>0</v>
      </c>
      <c r="I191" s="10">
        <f t="shared" si="59"/>
        <v>0</v>
      </c>
      <c r="J191" s="10">
        <f t="shared" si="59"/>
        <v>0</v>
      </c>
      <c r="K191" s="10">
        <f t="shared" si="59"/>
        <v>0</v>
      </c>
      <c r="L191" s="10">
        <f t="shared" si="59"/>
        <v>0</v>
      </c>
      <c r="M191" s="10">
        <f t="shared" si="59"/>
        <v>0</v>
      </c>
      <c r="N191" s="10">
        <f t="shared" si="59"/>
        <v>0</v>
      </c>
      <c r="O191" s="10">
        <f t="shared" si="59"/>
        <v>0</v>
      </c>
      <c r="P191" s="10">
        <f t="shared" si="59"/>
        <v>0</v>
      </c>
      <c r="Q191" s="10">
        <f t="shared" si="59"/>
        <v>0</v>
      </c>
      <c r="R191" s="10">
        <f t="shared" si="59"/>
        <v>0</v>
      </c>
      <c r="S191" s="10">
        <f t="shared" si="59"/>
        <v>0</v>
      </c>
      <c r="T191" s="10">
        <f t="shared" si="59"/>
        <v>0</v>
      </c>
      <c r="U191" s="10">
        <f t="shared" si="59"/>
        <v>0</v>
      </c>
      <c r="V191" s="10">
        <f t="shared" si="59"/>
        <v>0</v>
      </c>
      <c r="W191" s="10">
        <f t="shared" si="59"/>
        <v>0</v>
      </c>
      <c r="X191" s="10">
        <f t="shared" si="59"/>
        <v>0</v>
      </c>
      <c r="Y191" s="10">
        <f t="shared" si="59"/>
        <v>0</v>
      </c>
      <c r="Z191" s="10">
        <f t="shared" si="59"/>
        <v>0</v>
      </c>
      <c r="AA191" s="10">
        <f t="shared" si="59"/>
        <v>0</v>
      </c>
      <c r="AB191" s="10">
        <f t="shared" si="59"/>
        <v>0</v>
      </c>
      <c r="AC191" s="10">
        <f t="shared" si="59"/>
        <v>0</v>
      </c>
      <c r="AD191" s="10">
        <f t="shared" ref="AD191:AF191" si="60">SUM(AD188:AD190)</f>
        <v>0</v>
      </c>
      <c r="AE191" s="10">
        <f t="shared" si="60"/>
        <v>0</v>
      </c>
      <c r="AF191" s="10">
        <f t="shared" si="60"/>
        <v>0</v>
      </c>
      <c r="AG191" s="17"/>
    </row>
    <row r="192" spans="1:33" ht="19.5" customHeight="1" x14ac:dyDescent="0.25">
      <c r="A192" s="122"/>
      <c r="B192" s="128"/>
      <c r="C192" s="127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40">
        <f>SUM(E192:AE192)</f>
        <v>0</v>
      </c>
      <c r="AG192" s="17"/>
    </row>
    <row r="193" spans="1:33" ht="19.5" customHeight="1" x14ac:dyDescent="0.25">
      <c r="A193" s="122"/>
      <c r="B193" s="128"/>
      <c r="C193" s="127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2"/>
      <c r="B194" s="128"/>
      <c r="C194" s="127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2"/>
      <c r="B195" s="128"/>
      <c r="C195" s="127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2"/>
      <c r="B196" s="128"/>
      <c r="C196" s="127"/>
      <c r="D196" s="97" t="s">
        <v>13</v>
      </c>
      <c r="E196" s="11">
        <f t="shared" ref="E196:AF196" si="61">SUM(E192:E195)</f>
        <v>0</v>
      </c>
      <c r="F196" s="11">
        <f t="shared" si="61"/>
        <v>0</v>
      </c>
      <c r="G196" s="11">
        <f t="shared" si="61"/>
        <v>0</v>
      </c>
      <c r="H196" s="11">
        <f t="shared" si="61"/>
        <v>0</v>
      </c>
      <c r="I196" s="11">
        <f t="shared" si="61"/>
        <v>0</v>
      </c>
      <c r="J196" s="11">
        <f t="shared" si="61"/>
        <v>0</v>
      </c>
      <c r="K196" s="11">
        <f t="shared" si="61"/>
        <v>0</v>
      </c>
      <c r="L196" s="11">
        <f t="shared" si="61"/>
        <v>0</v>
      </c>
      <c r="M196" s="11">
        <f t="shared" si="61"/>
        <v>0</v>
      </c>
      <c r="N196" s="11">
        <f t="shared" si="61"/>
        <v>0</v>
      </c>
      <c r="O196" s="11">
        <f t="shared" si="61"/>
        <v>0</v>
      </c>
      <c r="P196" s="11">
        <f t="shared" si="61"/>
        <v>0</v>
      </c>
      <c r="Q196" s="11">
        <f t="shared" si="61"/>
        <v>0</v>
      </c>
      <c r="R196" s="11">
        <f t="shared" si="61"/>
        <v>0</v>
      </c>
      <c r="S196" s="11">
        <f t="shared" si="61"/>
        <v>0</v>
      </c>
      <c r="T196" s="11">
        <f t="shared" si="61"/>
        <v>0</v>
      </c>
      <c r="U196" s="11">
        <f t="shared" si="61"/>
        <v>0</v>
      </c>
      <c r="V196" s="11">
        <f t="shared" si="61"/>
        <v>0</v>
      </c>
      <c r="W196" s="11">
        <f t="shared" si="61"/>
        <v>0</v>
      </c>
      <c r="X196" s="11">
        <f t="shared" si="61"/>
        <v>0</v>
      </c>
      <c r="Y196" s="11">
        <f t="shared" si="61"/>
        <v>0</v>
      </c>
      <c r="Z196" s="11">
        <f t="shared" si="61"/>
        <v>0</v>
      </c>
      <c r="AA196" s="11">
        <f t="shared" si="61"/>
        <v>0</v>
      </c>
      <c r="AB196" s="11">
        <f t="shared" si="61"/>
        <v>0</v>
      </c>
      <c r="AC196" s="11">
        <f t="shared" si="61"/>
        <v>0</v>
      </c>
      <c r="AD196" s="11">
        <f t="shared" si="61"/>
        <v>0</v>
      </c>
      <c r="AE196" s="11">
        <f t="shared" si="61"/>
        <v>0</v>
      </c>
      <c r="AF196" s="11">
        <f t="shared" si="61"/>
        <v>0</v>
      </c>
      <c r="AG196" s="17"/>
    </row>
    <row r="197" spans="1:33" ht="19.5" customHeight="1" x14ac:dyDescent="0.25">
      <c r="A197" s="122"/>
      <c r="B197" s="128"/>
      <c r="C197" s="127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62">SUM(E197:AE197)</f>
        <v>0</v>
      </c>
      <c r="AG197" s="17"/>
    </row>
    <row r="198" spans="1:33" s="3" customFormat="1" ht="19.5" customHeight="1" x14ac:dyDescent="0.25">
      <c r="A198" s="122"/>
      <c r="B198" s="128"/>
      <c r="C198" s="127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62"/>
        <v>0</v>
      </c>
      <c r="AG198" s="17"/>
    </row>
    <row r="199" spans="1:33" s="3" customFormat="1" ht="19.5" customHeight="1" x14ac:dyDescent="0.25">
      <c r="A199" s="122"/>
      <c r="B199" s="128"/>
      <c r="C199" s="127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62"/>
        <v>0</v>
      </c>
      <c r="AG199" s="17"/>
    </row>
    <row r="200" spans="1:33" s="3" customFormat="1" ht="19.5" customHeight="1" x14ac:dyDescent="0.25">
      <c r="A200" s="122"/>
      <c r="B200" s="128"/>
      <c r="C200" s="127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62"/>
        <v>0</v>
      </c>
      <c r="AG200" s="17"/>
    </row>
    <row r="201" spans="1:33" ht="19.5" customHeight="1" x14ac:dyDescent="0.25">
      <c r="A201" s="122"/>
      <c r="B201" s="128"/>
      <c r="C201" s="127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62"/>
        <v>0</v>
      </c>
      <c r="AG201" s="17"/>
    </row>
    <row r="202" spans="1:33" ht="19.5" customHeight="1" x14ac:dyDescent="0.25">
      <c r="A202" s="122"/>
      <c r="B202" s="128"/>
      <c r="C202" s="127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40">
        <f t="shared" si="62"/>
        <v>0</v>
      </c>
      <c r="AG202" s="17"/>
    </row>
    <row r="203" spans="1:33" ht="19.5" customHeight="1" x14ac:dyDescent="0.25">
      <c r="A203" s="122"/>
      <c r="B203" s="128"/>
      <c r="C203" s="127"/>
      <c r="D203" s="104" t="s">
        <v>14</v>
      </c>
      <c r="E203" s="12">
        <f t="shared" ref="E203:AF203" si="63">SUM(E197:E202)</f>
        <v>0</v>
      </c>
      <c r="F203" s="12">
        <f t="shared" si="63"/>
        <v>0</v>
      </c>
      <c r="G203" s="12">
        <f t="shared" si="63"/>
        <v>0</v>
      </c>
      <c r="H203" s="12">
        <f t="shared" si="63"/>
        <v>0</v>
      </c>
      <c r="I203" s="12">
        <f t="shared" si="63"/>
        <v>0</v>
      </c>
      <c r="J203" s="12">
        <f t="shared" si="63"/>
        <v>0</v>
      </c>
      <c r="K203" s="12">
        <f t="shared" si="63"/>
        <v>0</v>
      </c>
      <c r="L203" s="12">
        <f t="shared" si="63"/>
        <v>0</v>
      </c>
      <c r="M203" s="12">
        <f t="shared" si="63"/>
        <v>0</v>
      </c>
      <c r="N203" s="12">
        <f t="shared" si="63"/>
        <v>0</v>
      </c>
      <c r="O203" s="12">
        <f t="shared" si="63"/>
        <v>0</v>
      </c>
      <c r="P203" s="12">
        <f t="shared" si="63"/>
        <v>0</v>
      </c>
      <c r="Q203" s="12">
        <f t="shared" si="63"/>
        <v>0</v>
      </c>
      <c r="R203" s="12">
        <f t="shared" si="63"/>
        <v>0</v>
      </c>
      <c r="S203" s="12">
        <f t="shared" si="63"/>
        <v>0</v>
      </c>
      <c r="T203" s="12">
        <f t="shared" si="63"/>
        <v>0</v>
      </c>
      <c r="U203" s="12">
        <f t="shared" si="63"/>
        <v>0</v>
      </c>
      <c r="V203" s="12">
        <f t="shared" si="63"/>
        <v>0</v>
      </c>
      <c r="W203" s="12">
        <f t="shared" si="63"/>
        <v>0</v>
      </c>
      <c r="X203" s="12">
        <f t="shared" si="63"/>
        <v>0</v>
      </c>
      <c r="Y203" s="12">
        <f t="shared" si="63"/>
        <v>0</v>
      </c>
      <c r="Z203" s="12">
        <f t="shared" si="63"/>
        <v>0</v>
      </c>
      <c r="AA203" s="12">
        <f t="shared" si="63"/>
        <v>0</v>
      </c>
      <c r="AB203" s="12">
        <f t="shared" si="63"/>
        <v>0</v>
      </c>
      <c r="AC203" s="12">
        <f t="shared" si="63"/>
        <v>0</v>
      </c>
      <c r="AD203" s="12">
        <f t="shared" si="63"/>
        <v>0</v>
      </c>
      <c r="AE203" s="12">
        <f t="shared" si="63"/>
        <v>0</v>
      </c>
      <c r="AF203" s="12">
        <f t="shared" si="63"/>
        <v>0</v>
      </c>
      <c r="AG203" s="17"/>
    </row>
    <row r="204" spans="1:33" ht="19.5" customHeight="1" x14ac:dyDescent="0.25">
      <c r="A204" s="122"/>
      <c r="B204" s="128"/>
      <c r="C204" s="127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64">SUM(E204:AE204)</f>
        <v>0</v>
      </c>
      <c r="AG204" s="17"/>
    </row>
    <row r="205" spans="1:33" ht="19.5" customHeight="1" x14ac:dyDescent="0.25">
      <c r="A205" s="122"/>
      <c r="B205" s="128"/>
      <c r="C205" s="127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64"/>
        <v>0</v>
      </c>
      <c r="AG205" s="17"/>
    </row>
    <row r="206" spans="1:33" ht="19.5" customHeight="1" x14ac:dyDescent="0.25">
      <c r="A206" s="122"/>
      <c r="B206" s="128"/>
      <c r="C206" s="127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64"/>
        <v>0</v>
      </c>
      <c r="AG206" s="17"/>
    </row>
    <row r="207" spans="1:33" ht="29.25" customHeight="1" x14ac:dyDescent="0.25">
      <c r="A207" s="123"/>
      <c r="B207" s="128"/>
      <c r="C207" s="127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64"/>
        <v>0</v>
      </c>
      <c r="AG207" s="17" t="e">
        <f>CONCATENATE(#REF!,$B$188)</f>
        <v>#REF!</v>
      </c>
    </row>
    <row r="208" spans="1:33" s="7" customFormat="1" ht="19.5" customHeight="1" x14ac:dyDescent="0.2">
      <c r="A208" s="121">
        <v>11</v>
      </c>
      <c r="B208" s="129"/>
      <c r="C208" s="130" t="s">
        <v>2353</v>
      </c>
      <c r="D208" s="91" t="s">
        <v>36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40">
        <f t="shared" si="64"/>
        <v>0</v>
      </c>
      <c r="AG208" s="17"/>
    </row>
    <row r="209" spans="1:33" s="7" customFormat="1" ht="19.5" customHeight="1" x14ac:dyDescent="0.2">
      <c r="A209" s="122"/>
      <c r="B209" s="129"/>
      <c r="C209" s="130"/>
      <c r="D209" s="91" t="s">
        <v>37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40">
        <f t="shared" si="64"/>
        <v>0</v>
      </c>
      <c r="AG209" s="17"/>
    </row>
    <row r="210" spans="1:33" s="7" customFormat="1" ht="19.5" customHeight="1" x14ac:dyDescent="0.2">
      <c r="A210" s="122"/>
      <c r="B210" s="129"/>
      <c r="C210" s="130"/>
      <c r="D210" s="91" t="s">
        <v>38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40">
        <f t="shared" si="64"/>
        <v>0</v>
      </c>
      <c r="AG210" s="17"/>
    </row>
    <row r="211" spans="1:33" s="7" customFormat="1" ht="19.5" customHeight="1" x14ac:dyDescent="0.25">
      <c r="A211" s="122"/>
      <c r="B211" s="129"/>
      <c r="C211" s="130"/>
      <c r="D211" s="92" t="s">
        <v>39</v>
      </c>
      <c r="E211" s="10">
        <f t="shared" ref="E211:AC211" si="65">SUM(E208:E210)</f>
        <v>0</v>
      </c>
      <c r="F211" s="10">
        <f t="shared" si="65"/>
        <v>0</v>
      </c>
      <c r="G211" s="10">
        <f t="shared" si="65"/>
        <v>0</v>
      </c>
      <c r="H211" s="10">
        <f t="shared" si="65"/>
        <v>0</v>
      </c>
      <c r="I211" s="10">
        <f t="shared" si="65"/>
        <v>0</v>
      </c>
      <c r="J211" s="10">
        <f t="shared" si="65"/>
        <v>0</v>
      </c>
      <c r="K211" s="10">
        <f t="shared" si="65"/>
        <v>0</v>
      </c>
      <c r="L211" s="10">
        <f t="shared" si="65"/>
        <v>0</v>
      </c>
      <c r="M211" s="10">
        <f t="shared" si="65"/>
        <v>0</v>
      </c>
      <c r="N211" s="10">
        <f t="shared" si="65"/>
        <v>0</v>
      </c>
      <c r="O211" s="10">
        <f t="shared" si="65"/>
        <v>0</v>
      </c>
      <c r="P211" s="10">
        <f t="shared" si="65"/>
        <v>0</v>
      </c>
      <c r="Q211" s="10">
        <f t="shared" si="65"/>
        <v>0</v>
      </c>
      <c r="R211" s="10">
        <f t="shared" si="65"/>
        <v>0</v>
      </c>
      <c r="S211" s="10">
        <f t="shared" si="65"/>
        <v>0</v>
      </c>
      <c r="T211" s="10">
        <f t="shared" si="65"/>
        <v>0</v>
      </c>
      <c r="U211" s="10">
        <f t="shared" si="65"/>
        <v>0</v>
      </c>
      <c r="V211" s="10">
        <f t="shared" si="65"/>
        <v>0</v>
      </c>
      <c r="W211" s="10">
        <f t="shared" si="65"/>
        <v>0</v>
      </c>
      <c r="X211" s="10">
        <f t="shared" si="65"/>
        <v>0</v>
      </c>
      <c r="Y211" s="10">
        <f t="shared" si="65"/>
        <v>0</v>
      </c>
      <c r="Z211" s="10">
        <f t="shared" si="65"/>
        <v>0</v>
      </c>
      <c r="AA211" s="10">
        <f t="shared" si="65"/>
        <v>0</v>
      </c>
      <c r="AB211" s="10">
        <f t="shared" si="65"/>
        <v>0</v>
      </c>
      <c r="AC211" s="10">
        <f t="shared" si="65"/>
        <v>0</v>
      </c>
      <c r="AD211" s="10">
        <f t="shared" ref="AD211:AF211" si="66">SUM(AD208:AD210)</f>
        <v>0</v>
      </c>
      <c r="AE211" s="10">
        <f t="shared" si="66"/>
        <v>0</v>
      </c>
      <c r="AF211" s="10">
        <f t="shared" si="66"/>
        <v>0</v>
      </c>
      <c r="AG211" s="17"/>
    </row>
    <row r="212" spans="1:33" ht="19.5" customHeight="1" x14ac:dyDescent="0.25">
      <c r="A212" s="122"/>
      <c r="B212" s="129"/>
      <c r="C212" s="130"/>
      <c r="D212" s="93" t="s">
        <v>3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40">
        <f>SUM(E212:AE212)</f>
        <v>0</v>
      </c>
      <c r="AG212" s="17"/>
    </row>
    <row r="213" spans="1:33" ht="19.5" customHeight="1" x14ac:dyDescent="0.25">
      <c r="A213" s="122"/>
      <c r="B213" s="129"/>
      <c r="C213" s="130"/>
      <c r="D213" s="94" t="s">
        <v>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40">
        <f>SUM(E213:AE213)</f>
        <v>0</v>
      </c>
      <c r="AG213" s="17"/>
    </row>
    <row r="214" spans="1:33" ht="19.5" customHeight="1" x14ac:dyDescent="0.25">
      <c r="A214" s="122"/>
      <c r="B214" s="129"/>
      <c r="C214" s="130"/>
      <c r="D214" s="95" t="s">
        <v>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40">
        <f>SUM(E214:AE214)</f>
        <v>0</v>
      </c>
      <c r="AG214" s="17"/>
    </row>
    <row r="215" spans="1:33" ht="19.5" customHeight="1" x14ac:dyDescent="0.25">
      <c r="A215" s="122"/>
      <c r="B215" s="129"/>
      <c r="C215" s="130"/>
      <c r="D215" s="96" t="s">
        <v>6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40">
        <f>SUM(E215:AE215)</f>
        <v>0</v>
      </c>
      <c r="AG215" s="17"/>
    </row>
    <row r="216" spans="1:33" ht="19.5" customHeight="1" x14ac:dyDescent="0.25">
      <c r="A216" s="122"/>
      <c r="B216" s="129"/>
      <c r="C216" s="130"/>
      <c r="D216" s="97" t="s">
        <v>13</v>
      </c>
      <c r="E216" s="11">
        <f t="shared" ref="E216:AF216" si="67">SUM(E212:E215)</f>
        <v>0</v>
      </c>
      <c r="F216" s="11">
        <f t="shared" si="67"/>
        <v>0</v>
      </c>
      <c r="G216" s="11">
        <f t="shared" si="67"/>
        <v>0</v>
      </c>
      <c r="H216" s="11">
        <f t="shared" si="67"/>
        <v>0</v>
      </c>
      <c r="I216" s="11">
        <f t="shared" si="67"/>
        <v>0</v>
      </c>
      <c r="J216" s="11">
        <f t="shared" si="67"/>
        <v>0</v>
      </c>
      <c r="K216" s="11">
        <f t="shared" si="67"/>
        <v>0</v>
      </c>
      <c r="L216" s="11">
        <f t="shared" si="67"/>
        <v>0</v>
      </c>
      <c r="M216" s="11">
        <f t="shared" si="67"/>
        <v>0</v>
      </c>
      <c r="N216" s="11">
        <f t="shared" si="67"/>
        <v>0</v>
      </c>
      <c r="O216" s="11">
        <f t="shared" si="67"/>
        <v>0</v>
      </c>
      <c r="P216" s="11">
        <f t="shared" si="67"/>
        <v>0</v>
      </c>
      <c r="Q216" s="11">
        <f t="shared" si="67"/>
        <v>0</v>
      </c>
      <c r="R216" s="11">
        <f t="shared" si="67"/>
        <v>0</v>
      </c>
      <c r="S216" s="11">
        <f t="shared" si="67"/>
        <v>0</v>
      </c>
      <c r="T216" s="11">
        <f t="shared" si="67"/>
        <v>0</v>
      </c>
      <c r="U216" s="11">
        <f t="shared" si="67"/>
        <v>0</v>
      </c>
      <c r="V216" s="11">
        <f t="shared" si="67"/>
        <v>0</v>
      </c>
      <c r="W216" s="11">
        <f t="shared" si="67"/>
        <v>0</v>
      </c>
      <c r="X216" s="11">
        <f t="shared" si="67"/>
        <v>0</v>
      </c>
      <c r="Y216" s="11">
        <f t="shared" si="67"/>
        <v>0</v>
      </c>
      <c r="Z216" s="11">
        <f t="shared" si="67"/>
        <v>0</v>
      </c>
      <c r="AA216" s="11">
        <f t="shared" si="67"/>
        <v>0</v>
      </c>
      <c r="AB216" s="11">
        <f t="shared" si="67"/>
        <v>0</v>
      </c>
      <c r="AC216" s="11">
        <f t="shared" si="67"/>
        <v>0</v>
      </c>
      <c r="AD216" s="11">
        <f t="shared" si="67"/>
        <v>0</v>
      </c>
      <c r="AE216" s="11">
        <f t="shared" si="67"/>
        <v>0</v>
      </c>
      <c r="AF216" s="11">
        <f t="shared" si="67"/>
        <v>0</v>
      </c>
      <c r="AG216" s="17"/>
    </row>
    <row r="217" spans="1:33" ht="19.5" customHeight="1" x14ac:dyDescent="0.25">
      <c r="A217" s="122"/>
      <c r="B217" s="129"/>
      <c r="C217" s="130"/>
      <c r="D217" s="98" t="s">
        <v>7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40">
        <f t="shared" ref="AF217:AF222" si="68">SUM(E217:AE217)</f>
        <v>0</v>
      </c>
      <c r="AG217" s="17"/>
    </row>
    <row r="218" spans="1:33" s="3" customFormat="1" ht="19.5" customHeight="1" x14ac:dyDescent="0.25">
      <c r="A218" s="122"/>
      <c r="B218" s="129"/>
      <c r="C218" s="130"/>
      <c r="D218" s="99" t="s">
        <v>8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40">
        <f t="shared" si="68"/>
        <v>0</v>
      </c>
      <c r="AG218" s="17"/>
    </row>
    <row r="219" spans="1:33" s="3" customFormat="1" ht="19.5" customHeight="1" x14ac:dyDescent="0.25">
      <c r="A219" s="122"/>
      <c r="B219" s="129"/>
      <c r="C219" s="130"/>
      <c r="D219" s="100" t="s">
        <v>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40">
        <f t="shared" si="68"/>
        <v>0</v>
      </c>
      <c r="AG219" s="17"/>
    </row>
    <row r="220" spans="1:33" s="3" customFormat="1" ht="19.5" customHeight="1" x14ac:dyDescent="0.25">
      <c r="A220" s="122"/>
      <c r="B220" s="129"/>
      <c r="C220" s="130"/>
      <c r="D220" s="101" t="s">
        <v>10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40">
        <f t="shared" si="68"/>
        <v>0</v>
      </c>
      <c r="AG220" s="17"/>
    </row>
    <row r="221" spans="1:33" ht="19.5" customHeight="1" x14ac:dyDescent="0.25">
      <c r="A221" s="122"/>
      <c r="B221" s="129"/>
      <c r="C221" s="130"/>
      <c r="D221" s="102" t="s">
        <v>11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40">
        <f t="shared" si="68"/>
        <v>0</v>
      </c>
      <c r="AG221" s="17"/>
    </row>
    <row r="222" spans="1:33" ht="19.5" customHeight="1" x14ac:dyDescent="0.25">
      <c r="A222" s="122"/>
      <c r="B222" s="129"/>
      <c r="C222" s="130"/>
      <c r="D222" s="103" t="s">
        <v>27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40">
        <f t="shared" si="68"/>
        <v>0</v>
      </c>
      <c r="AG222" s="17"/>
    </row>
    <row r="223" spans="1:33" ht="19.5" customHeight="1" x14ac:dyDescent="0.25">
      <c r="A223" s="122"/>
      <c r="B223" s="129"/>
      <c r="C223" s="130"/>
      <c r="D223" s="104" t="s">
        <v>14</v>
      </c>
      <c r="E223" s="12">
        <f t="shared" ref="E223:AF223" si="69">SUM(E217:E222)</f>
        <v>0</v>
      </c>
      <c r="F223" s="12">
        <f t="shared" si="69"/>
        <v>0</v>
      </c>
      <c r="G223" s="12">
        <f t="shared" si="69"/>
        <v>0</v>
      </c>
      <c r="H223" s="12">
        <f t="shared" si="69"/>
        <v>0</v>
      </c>
      <c r="I223" s="12">
        <f t="shared" si="69"/>
        <v>0</v>
      </c>
      <c r="J223" s="12">
        <f t="shared" si="69"/>
        <v>0</v>
      </c>
      <c r="K223" s="12">
        <f t="shared" si="69"/>
        <v>0</v>
      </c>
      <c r="L223" s="12">
        <f t="shared" si="69"/>
        <v>0</v>
      </c>
      <c r="M223" s="12">
        <f t="shared" si="69"/>
        <v>0</v>
      </c>
      <c r="N223" s="12">
        <f t="shared" si="69"/>
        <v>0</v>
      </c>
      <c r="O223" s="12">
        <f t="shared" si="69"/>
        <v>0</v>
      </c>
      <c r="P223" s="12">
        <f t="shared" si="69"/>
        <v>0</v>
      </c>
      <c r="Q223" s="12">
        <f t="shared" si="69"/>
        <v>0</v>
      </c>
      <c r="R223" s="12">
        <f t="shared" si="69"/>
        <v>0</v>
      </c>
      <c r="S223" s="12">
        <f t="shared" si="69"/>
        <v>0</v>
      </c>
      <c r="T223" s="12">
        <f t="shared" si="69"/>
        <v>0</v>
      </c>
      <c r="U223" s="12">
        <f t="shared" si="69"/>
        <v>0</v>
      </c>
      <c r="V223" s="12">
        <f t="shared" si="69"/>
        <v>0</v>
      </c>
      <c r="W223" s="12">
        <f t="shared" si="69"/>
        <v>0</v>
      </c>
      <c r="X223" s="12">
        <f t="shared" si="69"/>
        <v>0</v>
      </c>
      <c r="Y223" s="12">
        <f t="shared" si="69"/>
        <v>0</v>
      </c>
      <c r="Z223" s="12">
        <f t="shared" si="69"/>
        <v>0</v>
      </c>
      <c r="AA223" s="12">
        <f t="shared" si="69"/>
        <v>0</v>
      </c>
      <c r="AB223" s="12">
        <f t="shared" si="69"/>
        <v>0</v>
      </c>
      <c r="AC223" s="12">
        <f t="shared" si="69"/>
        <v>0</v>
      </c>
      <c r="AD223" s="12">
        <f t="shared" si="69"/>
        <v>0</v>
      </c>
      <c r="AE223" s="12">
        <f t="shared" si="69"/>
        <v>0</v>
      </c>
      <c r="AF223" s="12">
        <f t="shared" si="69"/>
        <v>0</v>
      </c>
      <c r="AG223" s="17"/>
    </row>
    <row r="224" spans="1:33" ht="19.5" customHeight="1" x14ac:dyDescent="0.25">
      <c r="A224" s="122"/>
      <c r="B224" s="129"/>
      <c r="C224" s="130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50" si="70">SUM(E224:AE224)</f>
        <v>0</v>
      </c>
      <c r="AG224" s="17"/>
    </row>
    <row r="225" spans="1:33" ht="19.5" customHeight="1" x14ac:dyDescent="0.25">
      <c r="A225" s="122"/>
      <c r="B225" s="129"/>
      <c r="C225" s="130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70"/>
        <v>0</v>
      </c>
      <c r="AG225" s="17"/>
    </row>
    <row r="226" spans="1:33" ht="19.5" customHeight="1" x14ac:dyDescent="0.25">
      <c r="A226" s="122"/>
      <c r="B226" s="129"/>
      <c r="C226" s="130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70"/>
        <v>0</v>
      </c>
      <c r="AG226" s="17"/>
    </row>
    <row r="227" spans="1:33" ht="29.25" customHeight="1" x14ac:dyDescent="0.25">
      <c r="A227" s="123"/>
      <c r="B227" s="129"/>
      <c r="C227" s="130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70"/>
        <v>0</v>
      </c>
      <c r="AG227" s="17" t="e">
        <f>CONCATENATE(#REF!,$B$208)</f>
        <v>#REF!</v>
      </c>
    </row>
    <row r="228" spans="1:33" s="7" customFormat="1" ht="19.5" customHeight="1" x14ac:dyDescent="0.2">
      <c r="A228" s="121">
        <v>11</v>
      </c>
      <c r="B228" s="129"/>
      <c r="C228" s="130" t="s">
        <v>2354</v>
      </c>
      <c r="D228" s="91" t="s">
        <v>36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40">
        <f t="shared" si="70"/>
        <v>0</v>
      </c>
      <c r="AG228" s="17"/>
    </row>
    <row r="229" spans="1:33" s="7" customFormat="1" ht="19.5" customHeight="1" x14ac:dyDescent="0.2">
      <c r="A229" s="122"/>
      <c r="B229" s="129"/>
      <c r="C229" s="130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40">
        <f t="shared" si="70"/>
        <v>0</v>
      </c>
      <c r="AG229" s="17"/>
    </row>
    <row r="230" spans="1:33" s="7" customFormat="1" ht="19.5" customHeight="1" x14ac:dyDescent="0.2">
      <c r="A230" s="122"/>
      <c r="B230" s="129"/>
      <c r="C230" s="130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70"/>
        <v>0</v>
      </c>
      <c r="AG230" s="17"/>
    </row>
    <row r="231" spans="1:33" s="7" customFormat="1" ht="19.5" customHeight="1" x14ac:dyDescent="0.25">
      <c r="A231" s="122"/>
      <c r="B231" s="129"/>
      <c r="C231" s="130"/>
      <c r="D231" s="92" t="s">
        <v>39</v>
      </c>
      <c r="E231" s="10">
        <f t="shared" ref="E231:AC231" si="71">SUM(E228:E230)</f>
        <v>0</v>
      </c>
      <c r="F231" s="10">
        <f t="shared" si="71"/>
        <v>0</v>
      </c>
      <c r="G231" s="10">
        <f t="shared" si="71"/>
        <v>0</v>
      </c>
      <c r="H231" s="10">
        <f t="shared" si="71"/>
        <v>0</v>
      </c>
      <c r="I231" s="10">
        <f t="shared" si="71"/>
        <v>0</v>
      </c>
      <c r="J231" s="10">
        <f t="shared" si="71"/>
        <v>0</v>
      </c>
      <c r="K231" s="10">
        <f t="shared" si="71"/>
        <v>0</v>
      </c>
      <c r="L231" s="10">
        <f t="shared" si="71"/>
        <v>0</v>
      </c>
      <c r="M231" s="10">
        <f t="shared" si="71"/>
        <v>0</v>
      </c>
      <c r="N231" s="10">
        <f t="shared" si="71"/>
        <v>0</v>
      </c>
      <c r="O231" s="10">
        <f t="shared" si="71"/>
        <v>0</v>
      </c>
      <c r="P231" s="10">
        <f t="shared" si="71"/>
        <v>0</v>
      </c>
      <c r="Q231" s="10">
        <f t="shared" si="71"/>
        <v>0</v>
      </c>
      <c r="R231" s="10">
        <f t="shared" si="71"/>
        <v>0</v>
      </c>
      <c r="S231" s="10">
        <f t="shared" si="71"/>
        <v>0</v>
      </c>
      <c r="T231" s="10">
        <f t="shared" si="71"/>
        <v>0</v>
      </c>
      <c r="U231" s="10">
        <f t="shared" si="71"/>
        <v>0</v>
      </c>
      <c r="V231" s="10">
        <f t="shared" si="71"/>
        <v>0</v>
      </c>
      <c r="W231" s="10">
        <f t="shared" si="71"/>
        <v>0</v>
      </c>
      <c r="X231" s="10">
        <f t="shared" si="71"/>
        <v>0</v>
      </c>
      <c r="Y231" s="10">
        <f t="shared" si="71"/>
        <v>0</v>
      </c>
      <c r="Z231" s="10">
        <f t="shared" si="71"/>
        <v>0</v>
      </c>
      <c r="AA231" s="10">
        <f t="shared" si="71"/>
        <v>0</v>
      </c>
      <c r="AB231" s="10">
        <f t="shared" si="71"/>
        <v>0</v>
      </c>
      <c r="AC231" s="10">
        <f t="shared" si="71"/>
        <v>0</v>
      </c>
      <c r="AD231" s="10">
        <f t="shared" ref="AD231:AF231" si="72">SUM(AD228:AD230)</f>
        <v>0</v>
      </c>
      <c r="AE231" s="10">
        <f t="shared" si="72"/>
        <v>0</v>
      </c>
      <c r="AF231" s="10">
        <f t="shared" si="72"/>
        <v>0</v>
      </c>
      <c r="AG231" s="17"/>
    </row>
    <row r="232" spans="1:33" ht="19.5" customHeight="1" x14ac:dyDescent="0.25">
      <c r="A232" s="122"/>
      <c r="B232" s="129"/>
      <c r="C232" s="130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2"/>
      <c r="B233" s="129"/>
      <c r="C233" s="130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2"/>
      <c r="B234" s="129"/>
      <c r="C234" s="130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2"/>
      <c r="B235" s="129"/>
      <c r="C235" s="130"/>
      <c r="D235" s="96" t="s">
        <v>6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40">
        <f>SUM(E235:AE235)</f>
        <v>0</v>
      </c>
      <c r="AG235" s="17"/>
    </row>
    <row r="236" spans="1:33" ht="19.5" customHeight="1" x14ac:dyDescent="0.25">
      <c r="A236" s="122"/>
      <c r="B236" s="129"/>
      <c r="C236" s="130"/>
      <c r="D236" s="97" t="s">
        <v>13</v>
      </c>
      <c r="E236" s="11">
        <f t="shared" ref="E236:AF236" si="73">SUM(E232:E235)</f>
        <v>0</v>
      </c>
      <c r="F236" s="11">
        <f t="shared" si="73"/>
        <v>0</v>
      </c>
      <c r="G236" s="11">
        <f t="shared" si="73"/>
        <v>0</v>
      </c>
      <c r="H236" s="11">
        <f t="shared" si="73"/>
        <v>0</v>
      </c>
      <c r="I236" s="11">
        <f t="shared" si="73"/>
        <v>0</v>
      </c>
      <c r="J236" s="11">
        <f t="shared" si="73"/>
        <v>0</v>
      </c>
      <c r="K236" s="11">
        <f t="shared" si="73"/>
        <v>0</v>
      </c>
      <c r="L236" s="11">
        <f t="shared" si="73"/>
        <v>0</v>
      </c>
      <c r="M236" s="11">
        <f t="shared" si="73"/>
        <v>0</v>
      </c>
      <c r="N236" s="11">
        <f t="shared" si="73"/>
        <v>0</v>
      </c>
      <c r="O236" s="11">
        <f t="shared" si="73"/>
        <v>0</v>
      </c>
      <c r="P236" s="11">
        <f t="shared" si="73"/>
        <v>0</v>
      </c>
      <c r="Q236" s="11">
        <f t="shared" si="73"/>
        <v>0</v>
      </c>
      <c r="R236" s="11">
        <f t="shared" si="73"/>
        <v>0</v>
      </c>
      <c r="S236" s="11">
        <f t="shared" si="73"/>
        <v>0</v>
      </c>
      <c r="T236" s="11">
        <f t="shared" si="73"/>
        <v>0</v>
      </c>
      <c r="U236" s="11">
        <f t="shared" si="73"/>
        <v>0</v>
      </c>
      <c r="V236" s="11">
        <f t="shared" si="73"/>
        <v>0</v>
      </c>
      <c r="W236" s="11">
        <f t="shared" si="73"/>
        <v>0</v>
      </c>
      <c r="X236" s="11">
        <f t="shared" si="73"/>
        <v>0</v>
      </c>
      <c r="Y236" s="11">
        <f t="shared" si="73"/>
        <v>0</v>
      </c>
      <c r="Z236" s="11">
        <f t="shared" si="73"/>
        <v>0</v>
      </c>
      <c r="AA236" s="11">
        <f t="shared" si="73"/>
        <v>0</v>
      </c>
      <c r="AB236" s="11">
        <f t="shared" si="73"/>
        <v>0</v>
      </c>
      <c r="AC236" s="11">
        <f t="shared" si="73"/>
        <v>0</v>
      </c>
      <c r="AD236" s="11">
        <f t="shared" si="73"/>
        <v>0</v>
      </c>
      <c r="AE236" s="11">
        <f t="shared" si="73"/>
        <v>0</v>
      </c>
      <c r="AF236" s="11">
        <f t="shared" si="73"/>
        <v>0</v>
      </c>
      <c r="AG236" s="17"/>
    </row>
    <row r="237" spans="1:33" ht="19.5" customHeight="1" x14ac:dyDescent="0.25">
      <c r="A237" s="122"/>
      <c r="B237" s="129"/>
      <c r="C237" s="130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74">SUM(E237:AE237)</f>
        <v>0</v>
      </c>
      <c r="AG237" s="17"/>
    </row>
    <row r="238" spans="1:33" s="3" customFormat="1" ht="19.5" customHeight="1" x14ac:dyDescent="0.25">
      <c r="A238" s="122"/>
      <c r="B238" s="129"/>
      <c r="C238" s="130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74"/>
        <v>0</v>
      </c>
      <c r="AG238" s="17"/>
    </row>
    <row r="239" spans="1:33" s="3" customFormat="1" ht="19.5" customHeight="1" x14ac:dyDescent="0.25">
      <c r="A239" s="122"/>
      <c r="B239" s="129"/>
      <c r="C239" s="130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74"/>
        <v>0</v>
      </c>
      <c r="AG239" s="17"/>
    </row>
    <row r="240" spans="1:33" s="3" customFormat="1" ht="19.5" customHeight="1" x14ac:dyDescent="0.25">
      <c r="A240" s="122"/>
      <c r="B240" s="129"/>
      <c r="C240" s="130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74"/>
        <v>0</v>
      </c>
      <c r="AG240" s="17"/>
    </row>
    <row r="241" spans="1:33" ht="19.5" customHeight="1" x14ac:dyDescent="0.25">
      <c r="A241" s="122"/>
      <c r="B241" s="129"/>
      <c r="C241" s="130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74"/>
        <v>0</v>
      </c>
      <c r="AG241" s="17"/>
    </row>
    <row r="242" spans="1:33" ht="19.5" customHeight="1" x14ac:dyDescent="0.25">
      <c r="A242" s="122"/>
      <c r="B242" s="129"/>
      <c r="C242" s="130"/>
      <c r="D242" s="103" t="s">
        <v>27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40">
        <f t="shared" si="74"/>
        <v>0</v>
      </c>
      <c r="AG242" s="17"/>
    </row>
    <row r="243" spans="1:33" ht="19.5" customHeight="1" x14ac:dyDescent="0.25">
      <c r="A243" s="122"/>
      <c r="B243" s="129"/>
      <c r="C243" s="130"/>
      <c r="D243" s="104" t="s">
        <v>14</v>
      </c>
      <c r="E243" s="12">
        <f t="shared" ref="E243:AF243" si="75">SUM(E237:E242)</f>
        <v>0</v>
      </c>
      <c r="F243" s="12">
        <f t="shared" si="75"/>
        <v>0</v>
      </c>
      <c r="G243" s="12">
        <f t="shared" si="75"/>
        <v>0</v>
      </c>
      <c r="H243" s="12">
        <f t="shared" si="75"/>
        <v>0</v>
      </c>
      <c r="I243" s="12">
        <f t="shared" si="75"/>
        <v>0</v>
      </c>
      <c r="J243" s="12">
        <f t="shared" si="75"/>
        <v>0</v>
      </c>
      <c r="K243" s="12">
        <f t="shared" si="75"/>
        <v>0</v>
      </c>
      <c r="L243" s="12">
        <f t="shared" si="75"/>
        <v>0</v>
      </c>
      <c r="M243" s="12">
        <f t="shared" si="75"/>
        <v>0</v>
      </c>
      <c r="N243" s="12">
        <f t="shared" si="75"/>
        <v>0</v>
      </c>
      <c r="O243" s="12">
        <f t="shared" si="75"/>
        <v>0</v>
      </c>
      <c r="P243" s="12">
        <f t="shared" si="75"/>
        <v>0</v>
      </c>
      <c r="Q243" s="12">
        <f t="shared" si="75"/>
        <v>0</v>
      </c>
      <c r="R243" s="12">
        <f t="shared" si="75"/>
        <v>0</v>
      </c>
      <c r="S243" s="12">
        <f t="shared" si="75"/>
        <v>0</v>
      </c>
      <c r="T243" s="12">
        <f t="shared" si="75"/>
        <v>0</v>
      </c>
      <c r="U243" s="12">
        <f t="shared" si="75"/>
        <v>0</v>
      </c>
      <c r="V243" s="12">
        <f t="shared" si="75"/>
        <v>0</v>
      </c>
      <c r="W243" s="12">
        <f t="shared" si="75"/>
        <v>0</v>
      </c>
      <c r="X243" s="12">
        <f t="shared" si="75"/>
        <v>0</v>
      </c>
      <c r="Y243" s="12">
        <f t="shared" si="75"/>
        <v>0</v>
      </c>
      <c r="Z243" s="12">
        <f t="shared" si="75"/>
        <v>0</v>
      </c>
      <c r="AA243" s="12">
        <f t="shared" si="75"/>
        <v>0</v>
      </c>
      <c r="AB243" s="12">
        <f t="shared" si="75"/>
        <v>0</v>
      </c>
      <c r="AC243" s="12">
        <f t="shared" si="75"/>
        <v>0</v>
      </c>
      <c r="AD243" s="12">
        <f t="shared" si="75"/>
        <v>0</v>
      </c>
      <c r="AE243" s="12">
        <f t="shared" si="75"/>
        <v>0</v>
      </c>
      <c r="AF243" s="12">
        <f t="shared" si="75"/>
        <v>0</v>
      </c>
      <c r="AG243" s="17"/>
    </row>
    <row r="244" spans="1:33" ht="19.5" customHeight="1" x14ac:dyDescent="0.25">
      <c r="A244" s="122"/>
      <c r="B244" s="129"/>
      <c r="C244" s="130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47" si="76">SUM(E244:AE244)</f>
        <v>0</v>
      </c>
      <c r="AG244" s="17"/>
    </row>
    <row r="245" spans="1:33" ht="19.5" customHeight="1" x14ac:dyDescent="0.25">
      <c r="A245" s="122"/>
      <c r="B245" s="129"/>
      <c r="C245" s="130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76"/>
        <v>0</v>
      </c>
      <c r="AG245" s="17"/>
    </row>
    <row r="246" spans="1:33" ht="19.5" customHeight="1" x14ac:dyDescent="0.25">
      <c r="A246" s="122"/>
      <c r="B246" s="129"/>
      <c r="C246" s="130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76"/>
        <v>0</v>
      </c>
      <c r="AG246" s="17"/>
    </row>
    <row r="247" spans="1:33" ht="29.25" customHeight="1" x14ac:dyDescent="0.25">
      <c r="A247" s="123"/>
      <c r="B247" s="129"/>
      <c r="C247" s="130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76"/>
        <v>0</v>
      </c>
      <c r="AG247" s="17" t="e">
        <f>CONCATENATE(#REF!,$B$208)</f>
        <v>#REF!</v>
      </c>
    </row>
    <row r="248" spans="1:33" s="7" customFormat="1" ht="19.5" customHeight="1" x14ac:dyDescent="0.2">
      <c r="A248" s="121">
        <v>12</v>
      </c>
      <c r="B248" s="128"/>
      <c r="C248" s="127" t="s">
        <v>2356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40">
        <f t="shared" si="70"/>
        <v>0</v>
      </c>
      <c r="AG248" s="17"/>
    </row>
    <row r="249" spans="1:33" s="7" customFormat="1" ht="19.5" customHeight="1" x14ac:dyDescent="0.2">
      <c r="A249" s="122"/>
      <c r="B249" s="128"/>
      <c r="C249" s="127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40">
        <f t="shared" si="70"/>
        <v>0</v>
      </c>
      <c r="AG249" s="17"/>
    </row>
    <row r="250" spans="1:33" s="7" customFormat="1" ht="19.5" customHeight="1" x14ac:dyDescent="0.2">
      <c r="A250" s="122"/>
      <c r="B250" s="128"/>
      <c r="C250" s="127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70"/>
        <v>0</v>
      </c>
      <c r="AG250" s="17"/>
    </row>
    <row r="251" spans="1:33" s="7" customFormat="1" ht="19.5" customHeight="1" x14ac:dyDescent="0.25">
      <c r="A251" s="122"/>
      <c r="B251" s="128"/>
      <c r="C251" s="127"/>
      <c r="D251" s="92" t="s">
        <v>39</v>
      </c>
      <c r="E251" s="10">
        <f t="shared" ref="E251:AC251" si="77">SUM(E248:E250)</f>
        <v>0</v>
      </c>
      <c r="F251" s="10">
        <f t="shared" si="77"/>
        <v>0</v>
      </c>
      <c r="G251" s="10">
        <f t="shared" si="77"/>
        <v>0</v>
      </c>
      <c r="H251" s="10">
        <f t="shared" si="77"/>
        <v>0</v>
      </c>
      <c r="I251" s="10">
        <f t="shared" si="77"/>
        <v>0</v>
      </c>
      <c r="J251" s="10">
        <f t="shared" si="77"/>
        <v>0</v>
      </c>
      <c r="K251" s="10">
        <f t="shared" si="77"/>
        <v>0</v>
      </c>
      <c r="L251" s="10">
        <f t="shared" si="77"/>
        <v>0</v>
      </c>
      <c r="M251" s="10">
        <f t="shared" si="77"/>
        <v>0</v>
      </c>
      <c r="N251" s="10">
        <f t="shared" si="77"/>
        <v>0</v>
      </c>
      <c r="O251" s="10">
        <f t="shared" si="77"/>
        <v>0</v>
      </c>
      <c r="P251" s="10">
        <f t="shared" si="77"/>
        <v>0</v>
      </c>
      <c r="Q251" s="10">
        <f t="shared" si="77"/>
        <v>0</v>
      </c>
      <c r="R251" s="10">
        <f t="shared" si="77"/>
        <v>0</v>
      </c>
      <c r="S251" s="10">
        <f t="shared" si="77"/>
        <v>0</v>
      </c>
      <c r="T251" s="10">
        <f t="shared" si="77"/>
        <v>0</v>
      </c>
      <c r="U251" s="10">
        <f t="shared" si="77"/>
        <v>0</v>
      </c>
      <c r="V251" s="10">
        <f t="shared" si="77"/>
        <v>0</v>
      </c>
      <c r="W251" s="10">
        <f t="shared" si="77"/>
        <v>0</v>
      </c>
      <c r="X251" s="10">
        <f t="shared" si="77"/>
        <v>0</v>
      </c>
      <c r="Y251" s="10">
        <f t="shared" si="77"/>
        <v>0</v>
      </c>
      <c r="Z251" s="10">
        <f t="shared" si="77"/>
        <v>0</v>
      </c>
      <c r="AA251" s="10">
        <f t="shared" si="77"/>
        <v>0</v>
      </c>
      <c r="AB251" s="10">
        <f t="shared" si="77"/>
        <v>0</v>
      </c>
      <c r="AC251" s="10">
        <f t="shared" si="77"/>
        <v>0</v>
      </c>
      <c r="AD251" s="10">
        <f t="shared" ref="AD251:AF251" si="78">SUM(AD248:AD250)</f>
        <v>0</v>
      </c>
      <c r="AE251" s="10">
        <f t="shared" si="78"/>
        <v>0</v>
      </c>
      <c r="AF251" s="10">
        <f t="shared" si="78"/>
        <v>0</v>
      </c>
      <c r="AG251" s="17"/>
    </row>
    <row r="252" spans="1:33" ht="19.5" customHeight="1" x14ac:dyDescent="0.25">
      <c r="A252" s="122"/>
      <c r="B252" s="128"/>
      <c r="C252" s="127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2"/>
      <c r="B253" s="128"/>
      <c r="C253" s="127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2"/>
      <c r="B254" s="128"/>
      <c r="C254" s="127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2"/>
      <c r="B255" s="128"/>
      <c r="C255" s="127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40">
        <f>SUM(E255:AE255)</f>
        <v>0</v>
      </c>
      <c r="AG255" s="17"/>
    </row>
    <row r="256" spans="1:33" ht="19.5" customHeight="1" x14ac:dyDescent="0.25">
      <c r="A256" s="122"/>
      <c r="B256" s="128"/>
      <c r="C256" s="127"/>
      <c r="D256" s="97" t="s">
        <v>13</v>
      </c>
      <c r="E256" s="11">
        <f t="shared" ref="E256:AF256" si="79">SUM(E252:E255)</f>
        <v>0</v>
      </c>
      <c r="F256" s="11">
        <f t="shared" si="79"/>
        <v>0</v>
      </c>
      <c r="G256" s="11">
        <f t="shared" si="79"/>
        <v>0</v>
      </c>
      <c r="H256" s="11">
        <f t="shared" si="79"/>
        <v>0</v>
      </c>
      <c r="I256" s="11">
        <f t="shared" si="79"/>
        <v>0</v>
      </c>
      <c r="J256" s="11">
        <f t="shared" si="79"/>
        <v>0</v>
      </c>
      <c r="K256" s="11">
        <f t="shared" si="79"/>
        <v>0</v>
      </c>
      <c r="L256" s="11">
        <f t="shared" si="79"/>
        <v>0</v>
      </c>
      <c r="M256" s="11">
        <f t="shared" si="79"/>
        <v>0</v>
      </c>
      <c r="N256" s="11">
        <f t="shared" si="79"/>
        <v>0</v>
      </c>
      <c r="O256" s="11">
        <f t="shared" si="79"/>
        <v>0</v>
      </c>
      <c r="P256" s="11">
        <f t="shared" si="79"/>
        <v>0</v>
      </c>
      <c r="Q256" s="11">
        <f t="shared" si="79"/>
        <v>0</v>
      </c>
      <c r="R256" s="11">
        <f t="shared" si="79"/>
        <v>0</v>
      </c>
      <c r="S256" s="11">
        <f t="shared" si="79"/>
        <v>0</v>
      </c>
      <c r="T256" s="11">
        <f t="shared" si="79"/>
        <v>0</v>
      </c>
      <c r="U256" s="11">
        <f t="shared" si="79"/>
        <v>0</v>
      </c>
      <c r="V256" s="11">
        <f t="shared" si="79"/>
        <v>0</v>
      </c>
      <c r="W256" s="11">
        <f t="shared" si="79"/>
        <v>0</v>
      </c>
      <c r="X256" s="11">
        <f t="shared" si="79"/>
        <v>0</v>
      </c>
      <c r="Y256" s="11">
        <f t="shared" si="79"/>
        <v>0</v>
      </c>
      <c r="Z256" s="11">
        <f t="shared" si="79"/>
        <v>0</v>
      </c>
      <c r="AA256" s="11">
        <f t="shared" si="79"/>
        <v>0</v>
      </c>
      <c r="AB256" s="11">
        <f t="shared" si="79"/>
        <v>0</v>
      </c>
      <c r="AC256" s="11">
        <f t="shared" si="79"/>
        <v>0</v>
      </c>
      <c r="AD256" s="11">
        <f t="shared" si="79"/>
        <v>0</v>
      </c>
      <c r="AE256" s="11">
        <f t="shared" si="79"/>
        <v>0</v>
      </c>
      <c r="AF256" s="11">
        <f t="shared" si="79"/>
        <v>0</v>
      </c>
      <c r="AG256" s="17"/>
    </row>
    <row r="257" spans="1:33" ht="19.5" customHeight="1" x14ac:dyDescent="0.25">
      <c r="A257" s="122"/>
      <c r="B257" s="128"/>
      <c r="C257" s="127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80">SUM(E257:AE257)</f>
        <v>0</v>
      </c>
      <c r="AG257" s="17"/>
    </row>
    <row r="258" spans="1:33" s="3" customFormat="1" ht="19.5" customHeight="1" x14ac:dyDescent="0.25">
      <c r="A258" s="122"/>
      <c r="B258" s="128"/>
      <c r="C258" s="127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80"/>
        <v>0</v>
      </c>
      <c r="AG258" s="17"/>
    </row>
    <row r="259" spans="1:33" s="3" customFormat="1" ht="19.5" customHeight="1" x14ac:dyDescent="0.25">
      <c r="A259" s="122"/>
      <c r="B259" s="128"/>
      <c r="C259" s="127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80"/>
        <v>0</v>
      </c>
      <c r="AG259" s="17"/>
    </row>
    <row r="260" spans="1:33" s="3" customFormat="1" ht="19.5" customHeight="1" x14ac:dyDescent="0.25">
      <c r="A260" s="122"/>
      <c r="B260" s="128"/>
      <c r="C260" s="127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80"/>
        <v>0</v>
      </c>
      <c r="AG260" s="17"/>
    </row>
    <row r="261" spans="1:33" ht="19.5" customHeight="1" x14ac:dyDescent="0.25">
      <c r="A261" s="122"/>
      <c r="B261" s="128"/>
      <c r="C261" s="127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80"/>
        <v>0</v>
      </c>
      <c r="AG261" s="17"/>
    </row>
    <row r="262" spans="1:33" ht="19.5" customHeight="1" x14ac:dyDescent="0.25">
      <c r="A262" s="122"/>
      <c r="B262" s="128"/>
      <c r="C262" s="127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40">
        <f t="shared" si="80"/>
        <v>0</v>
      </c>
      <c r="AG262" s="17"/>
    </row>
    <row r="263" spans="1:33" ht="19.5" customHeight="1" x14ac:dyDescent="0.25">
      <c r="A263" s="122"/>
      <c r="B263" s="128"/>
      <c r="C263" s="127"/>
      <c r="D263" s="104" t="s">
        <v>14</v>
      </c>
      <c r="E263" s="12">
        <f t="shared" ref="E263:AF263" si="81">SUM(E257:E262)</f>
        <v>0</v>
      </c>
      <c r="F263" s="12">
        <f t="shared" si="81"/>
        <v>0</v>
      </c>
      <c r="G263" s="12">
        <f t="shared" si="81"/>
        <v>0</v>
      </c>
      <c r="H263" s="12">
        <f t="shared" si="81"/>
        <v>0</v>
      </c>
      <c r="I263" s="12">
        <f t="shared" si="81"/>
        <v>0</v>
      </c>
      <c r="J263" s="12">
        <f t="shared" si="81"/>
        <v>0</v>
      </c>
      <c r="K263" s="12">
        <f t="shared" si="81"/>
        <v>0</v>
      </c>
      <c r="L263" s="12">
        <f t="shared" si="81"/>
        <v>0</v>
      </c>
      <c r="M263" s="12">
        <f t="shared" si="81"/>
        <v>0</v>
      </c>
      <c r="N263" s="12">
        <f t="shared" si="81"/>
        <v>0</v>
      </c>
      <c r="O263" s="12">
        <f t="shared" si="81"/>
        <v>0</v>
      </c>
      <c r="P263" s="12">
        <f t="shared" si="81"/>
        <v>0</v>
      </c>
      <c r="Q263" s="12">
        <f t="shared" si="81"/>
        <v>0</v>
      </c>
      <c r="R263" s="12">
        <f t="shared" si="81"/>
        <v>0</v>
      </c>
      <c r="S263" s="12">
        <f t="shared" si="81"/>
        <v>0</v>
      </c>
      <c r="T263" s="12">
        <f t="shared" si="81"/>
        <v>0</v>
      </c>
      <c r="U263" s="12">
        <f t="shared" si="81"/>
        <v>0</v>
      </c>
      <c r="V263" s="12">
        <f t="shared" si="81"/>
        <v>0</v>
      </c>
      <c r="W263" s="12">
        <f t="shared" si="81"/>
        <v>0</v>
      </c>
      <c r="X263" s="12">
        <f t="shared" si="81"/>
        <v>0</v>
      </c>
      <c r="Y263" s="12">
        <f t="shared" si="81"/>
        <v>0</v>
      </c>
      <c r="Z263" s="12">
        <f t="shared" si="81"/>
        <v>0</v>
      </c>
      <c r="AA263" s="12">
        <f t="shared" si="81"/>
        <v>0</v>
      </c>
      <c r="AB263" s="12">
        <f t="shared" si="81"/>
        <v>0</v>
      </c>
      <c r="AC263" s="12">
        <f t="shared" si="81"/>
        <v>0</v>
      </c>
      <c r="AD263" s="12">
        <f t="shared" si="81"/>
        <v>0</v>
      </c>
      <c r="AE263" s="12">
        <f t="shared" si="81"/>
        <v>0</v>
      </c>
      <c r="AF263" s="12">
        <f t="shared" si="81"/>
        <v>0</v>
      </c>
      <c r="AG263" s="17"/>
    </row>
    <row r="264" spans="1:33" ht="19.5" customHeight="1" x14ac:dyDescent="0.25">
      <c r="A264" s="122"/>
      <c r="B264" s="128"/>
      <c r="C264" s="127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70" si="82">SUM(E264:AE264)</f>
        <v>0</v>
      </c>
      <c r="AG264" s="17"/>
    </row>
    <row r="265" spans="1:33" ht="19.5" customHeight="1" x14ac:dyDescent="0.25">
      <c r="A265" s="122"/>
      <c r="B265" s="128"/>
      <c r="C265" s="127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82"/>
        <v>0</v>
      </c>
      <c r="AG265" s="17"/>
    </row>
    <row r="266" spans="1:33" ht="19.5" customHeight="1" x14ac:dyDescent="0.25">
      <c r="A266" s="122"/>
      <c r="B266" s="128"/>
      <c r="C266" s="127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82"/>
        <v>0</v>
      </c>
      <c r="AG266" s="17"/>
    </row>
    <row r="267" spans="1:33" ht="29.25" customHeight="1" x14ac:dyDescent="0.25">
      <c r="A267" s="123"/>
      <c r="B267" s="128"/>
      <c r="C267" s="127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82"/>
        <v>0</v>
      </c>
      <c r="AG267" s="17" t="e">
        <f>CONCATENATE(#REF!,$B$248)</f>
        <v>#REF!</v>
      </c>
    </row>
    <row r="268" spans="1:33" s="7" customFormat="1" ht="19.5" customHeight="1" x14ac:dyDescent="0.2">
      <c r="A268" s="121">
        <v>12</v>
      </c>
      <c r="B268" s="128"/>
      <c r="C268" s="127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40">
        <f t="shared" si="82"/>
        <v>0</v>
      </c>
      <c r="AG268" s="17"/>
    </row>
    <row r="269" spans="1:33" s="7" customFormat="1" ht="19.5" customHeight="1" x14ac:dyDescent="0.2">
      <c r="A269" s="122"/>
      <c r="B269" s="128"/>
      <c r="C269" s="127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40">
        <f t="shared" si="82"/>
        <v>0</v>
      </c>
      <c r="AG269" s="17"/>
    </row>
    <row r="270" spans="1:33" s="7" customFormat="1" ht="19.5" customHeight="1" x14ac:dyDescent="0.2">
      <c r="A270" s="122"/>
      <c r="B270" s="128"/>
      <c r="C270" s="127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82"/>
        <v>0</v>
      </c>
      <c r="AG270" s="17"/>
    </row>
    <row r="271" spans="1:33" s="7" customFormat="1" ht="19.5" customHeight="1" x14ac:dyDescent="0.25">
      <c r="A271" s="122"/>
      <c r="B271" s="128"/>
      <c r="C271" s="127"/>
      <c r="D271" s="92" t="s">
        <v>39</v>
      </c>
      <c r="E271" s="10">
        <f t="shared" ref="E271:AC271" si="83">SUM(E268:E270)</f>
        <v>0</v>
      </c>
      <c r="F271" s="10">
        <f t="shared" si="83"/>
        <v>0</v>
      </c>
      <c r="G271" s="10">
        <f t="shared" si="83"/>
        <v>0</v>
      </c>
      <c r="H271" s="10">
        <f t="shared" si="83"/>
        <v>0</v>
      </c>
      <c r="I271" s="10">
        <f t="shared" si="83"/>
        <v>0</v>
      </c>
      <c r="J271" s="10">
        <f t="shared" si="83"/>
        <v>0</v>
      </c>
      <c r="K271" s="10">
        <f t="shared" si="83"/>
        <v>0</v>
      </c>
      <c r="L271" s="10">
        <f t="shared" si="83"/>
        <v>0</v>
      </c>
      <c r="M271" s="10">
        <f t="shared" si="83"/>
        <v>0</v>
      </c>
      <c r="N271" s="10">
        <f t="shared" si="83"/>
        <v>0</v>
      </c>
      <c r="O271" s="10">
        <f t="shared" si="83"/>
        <v>0</v>
      </c>
      <c r="P271" s="10">
        <f t="shared" si="83"/>
        <v>0</v>
      </c>
      <c r="Q271" s="10">
        <f t="shared" si="83"/>
        <v>0</v>
      </c>
      <c r="R271" s="10">
        <f t="shared" si="83"/>
        <v>0</v>
      </c>
      <c r="S271" s="10">
        <f t="shared" si="83"/>
        <v>0</v>
      </c>
      <c r="T271" s="10">
        <f t="shared" si="83"/>
        <v>0</v>
      </c>
      <c r="U271" s="10">
        <f t="shared" si="83"/>
        <v>0</v>
      </c>
      <c r="V271" s="10">
        <f t="shared" si="83"/>
        <v>0</v>
      </c>
      <c r="W271" s="10">
        <f t="shared" si="83"/>
        <v>0</v>
      </c>
      <c r="X271" s="10">
        <f t="shared" si="83"/>
        <v>0</v>
      </c>
      <c r="Y271" s="10">
        <f t="shared" si="83"/>
        <v>0</v>
      </c>
      <c r="Z271" s="10">
        <f t="shared" si="83"/>
        <v>0</v>
      </c>
      <c r="AA271" s="10">
        <f t="shared" si="83"/>
        <v>0</v>
      </c>
      <c r="AB271" s="10">
        <f t="shared" si="83"/>
        <v>0</v>
      </c>
      <c r="AC271" s="10">
        <f t="shared" si="83"/>
        <v>0</v>
      </c>
      <c r="AD271" s="10">
        <f t="shared" ref="AD271:AF271" si="84">SUM(AD268:AD270)</f>
        <v>0</v>
      </c>
      <c r="AE271" s="10">
        <f t="shared" si="84"/>
        <v>0</v>
      </c>
      <c r="AF271" s="10">
        <f t="shared" si="84"/>
        <v>0</v>
      </c>
      <c r="AG271" s="17"/>
    </row>
    <row r="272" spans="1:33" ht="19.5" customHeight="1" x14ac:dyDescent="0.25">
      <c r="A272" s="122"/>
      <c r="B272" s="128"/>
      <c r="C272" s="127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2"/>
      <c r="B273" s="128"/>
      <c r="C273" s="127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40">
        <f>SUM(E273:AE273)</f>
        <v>0</v>
      </c>
      <c r="AG273" s="17"/>
    </row>
    <row r="274" spans="1:33" ht="19.5" customHeight="1" x14ac:dyDescent="0.25">
      <c r="A274" s="122"/>
      <c r="B274" s="128"/>
      <c r="C274" s="127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40">
        <f>SUM(E274:AE274)</f>
        <v>0</v>
      </c>
      <c r="AG274" s="17"/>
    </row>
    <row r="275" spans="1:33" ht="19.5" customHeight="1" x14ac:dyDescent="0.25">
      <c r="A275" s="122"/>
      <c r="B275" s="128"/>
      <c r="C275" s="127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2"/>
      <c r="B276" s="128"/>
      <c r="C276" s="127"/>
      <c r="D276" s="97" t="s">
        <v>13</v>
      </c>
      <c r="E276" s="11">
        <f t="shared" ref="E276:AF276" si="85">SUM(E272:E275)</f>
        <v>0</v>
      </c>
      <c r="F276" s="11">
        <f t="shared" si="85"/>
        <v>0</v>
      </c>
      <c r="G276" s="11">
        <f t="shared" si="85"/>
        <v>0</v>
      </c>
      <c r="H276" s="11">
        <f t="shared" si="85"/>
        <v>0</v>
      </c>
      <c r="I276" s="11">
        <f t="shared" si="85"/>
        <v>0</v>
      </c>
      <c r="J276" s="11">
        <f t="shared" si="85"/>
        <v>0</v>
      </c>
      <c r="K276" s="11">
        <f t="shared" si="85"/>
        <v>0</v>
      </c>
      <c r="L276" s="11">
        <f t="shared" si="85"/>
        <v>0</v>
      </c>
      <c r="M276" s="11">
        <f t="shared" si="85"/>
        <v>0</v>
      </c>
      <c r="N276" s="11">
        <f t="shared" si="85"/>
        <v>0</v>
      </c>
      <c r="O276" s="11">
        <f t="shared" si="85"/>
        <v>0</v>
      </c>
      <c r="P276" s="11">
        <f t="shared" si="85"/>
        <v>0</v>
      </c>
      <c r="Q276" s="11">
        <f t="shared" si="85"/>
        <v>0</v>
      </c>
      <c r="R276" s="11">
        <f t="shared" si="85"/>
        <v>0</v>
      </c>
      <c r="S276" s="11">
        <f t="shared" si="85"/>
        <v>0</v>
      </c>
      <c r="T276" s="11">
        <f t="shared" si="85"/>
        <v>0</v>
      </c>
      <c r="U276" s="11">
        <f t="shared" si="85"/>
        <v>0</v>
      </c>
      <c r="V276" s="11">
        <f t="shared" si="85"/>
        <v>0</v>
      </c>
      <c r="W276" s="11">
        <f t="shared" si="85"/>
        <v>0</v>
      </c>
      <c r="X276" s="11">
        <f t="shared" si="85"/>
        <v>0</v>
      </c>
      <c r="Y276" s="11">
        <f t="shared" si="85"/>
        <v>0</v>
      </c>
      <c r="Z276" s="11">
        <f t="shared" si="85"/>
        <v>0</v>
      </c>
      <c r="AA276" s="11">
        <f t="shared" si="85"/>
        <v>0</v>
      </c>
      <c r="AB276" s="11">
        <f t="shared" si="85"/>
        <v>0</v>
      </c>
      <c r="AC276" s="11">
        <f t="shared" si="85"/>
        <v>0</v>
      </c>
      <c r="AD276" s="11">
        <f t="shared" si="85"/>
        <v>0</v>
      </c>
      <c r="AE276" s="11">
        <f t="shared" si="85"/>
        <v>0</v>
      </c>
      <c r="AF276" s="11">
        <f t="shared" si="85"/>
        <v>0</v>
      </c>
      <c r="AG276" s="17"/>
    </row>
    <row r="277" spans="1:33" ht="19.5" customHeight="1" x14ac:dyDescent="0.25">
      <c r="A277" s="122"/>
      <c r="B277" s="128"/>
      <c r="C277" s="127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86">SUM(E277:AE277)</f>
        <v>0</v>
      </c>
      <c r="AG277" s="17"/>
    </row>
    <row r="278" spans="1:33" s="3" customFormat="1" ht="19.5" customHeight="1" x14ac:dyDescent="0.25">
      <c r="A278" s="122"/>
      <c r="B278" s="128"/>
      <c r="C278" s="127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86"/>
        <v>0</v>
      </c>
      <c r="AG278" s="17"/>
    </row>
    <row r="279" spans="1:33" s="3" customFormat="1" ht="19.5" customHeight="1" x14ac:dyDescent="0.25">
      <c r="A279" s="122"/>
      <c r="B279" s="128"/>
      <c r="C279" s="127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86"/>
        <v>0</v>
      </c>
      <c r="AG279" s="17"/>
    </row>
    <row r="280" spans="1:33" s="3" customFormat="1" ht="19.5" customHeight="1" x14ac:dyDescent="0.25">
      <c r="A280" s="122"/>
      <c r="B280" s="128"/>
      <c r="C280" s="127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86"/>
        <v>0</v>
      </c>
      <c r="AG280" s="17"/>
    </row>
    <row r="281" spans="1:33" ht="19.5" customHeight="1" x14ac:dyDescent="0.25">
      <c r="A281" s="122"/>
      <c r="B281" s="128"/>
      <c r="C281" s="127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40">
        <f t="shared" si="86"/>
        <v>0</v>
      </c>
      <c r="AG281" s="17"/>
    </row>
    <row r="282" spans="1:33" ht="19.5" customHeight="1" x14ac:dyDescent="0.25">
      <c r="A282" s="122"/>
      <c r="B282" s="128"/>
      <c r="C282" s="127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40">
        <f t="shared" si="86"/>
        <v>0</v>
      </c>
      <c r="AG282" s="17"/>
    </row>
    <row r="283" spans="1:33" ht="19.5" customHeight="1" x14ac:dyDescent="0.25">
      <c r="A283" s="122"/>
      <c r="B283" s="128"/>
      <c r="C283" s="127"/>
      <c r="D283" s="104" t="s">
        <v>14</v>
      </c>
      <c r="E283" s="12">
        <f t="shared" ref="E283:AF283" si="87">SUM(E277:E282)</f>
        <v>0</v>
      </c>
      <c r="F283" s="12">
        <f t="shared" si="87"/>
        <v>0</v>
      </c>
      <c r="G283" s="12">
        <f t="shared" si="87"/>
        <v>0</v>
      </c>
      <c r="H283" s="12">
        <f t="shared" si="87"/>
        <v>0</v>
      </c>
      <c r="I283" s="12">
        <f t="shared" si="87"/>
        <v>0</v>
      </c>
      <c r="J283" s="12">
        <f t="shared" si="87"/>
        <v>0</v>
      </c>
      <c r="K283" s="12">
        <f t="shared" si="87"/>
        <v>0</v>
      </c>
      <c r="L283" s="12">
        <f t="shared" si="87"/>
        <v>0</v>
      </c>
      <c r="M283" s="12">
        <f t="shared" si="87"/>
        <v>0</v>
      </c>
      <c r="N283" s="12">
        <f t="shared" si="87"/>
        <v>0</v>
      </c>
      <c r="O283" s="12">
        <f t="shared" si="87"/>
        <v>0</v>
      </c>
      <c r="P283" s="12">
        <f t="shared" si="87"/>
        <v>0</v>
      </c>
      <c r="Q283" s="12">
        <f t="shared" si="87"/>
        <v>0</v>
      </c>
      <c r="R283" s="12">
        <f t="shared" si="87"/>
        <v>0</v>
      </c>
      <c r="S283" s="12">
        <f t="shared" si="87"/>
        <v>0</v>
      </c>
      <c r="T283" s="12">
        <f t="shared" si="87"/>
        <v>0</v>
      </c>
      <c r="U283" s="12">
        <f t="shared" si="87"/>
        <v>0</v>
      </c>
      <c r="V283" s="12">
        <f t="shared" si="87"/>
        <v>0</v>
      </c>
      <c r="W283" s="12">
        <f t="shared" si="87"/>
        <v>0</v>
      </c>
      <c r="X283" s="12">
        <f t="shared" si="87"/>
        <v>0</v>
      </c>
      <c r="Y283" s="12">
        <f t="shared" si="87"/>
        <v>0</v>
      </c>
      <c r="Z283" s="12">
        <f t="shared" si="87"/>
        <v>0</v>
      </c>
      <c r="AA283" s="12">
        <f t="shared" si="87"/>
        <v>0</v>
      </c>
      <c r="AB283" s="12">
        <f t="shared" si="87"/>
        <v>0</v>
      </c>
      <c r="AC283" s="12">
        <f t="shared" si="87"/>
        <v>0</v>
      </c>
      <c r="AD283" s="12">
        <f t="shared" si="87"/>
        <v>0</v>
      </c>
      <c r="AE283" s="12">
        <f t="shared" si="87"/>
        <v>0</v>
      </c>
      <c r="AF283" s="12">
        <f t="shared" si="87"/>
        <v>0</v>
      </c>
      <c r="AG283" s="17"/>
    </row>
    <row r="284" spans="1:33" ht="19.5" customHeight="1" x14ac:dyDescent="0.25">
      <c r="A284" s="122"/>
      <c r="B284" s="128"/>
      <c r="C284" s="127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88">SUM(E284:AE284)</f>
        <v>0</v>
      </c>
      <c r="AG284" s="17"/>
    </row>
    <row r="285" spans="1:33" ht="19.5" customHeight="1" x14ac:dyDescent="0.25">
      <c r="A285" s="122"/>
      <c r="B285" s="128"/>
      <c r="C285" s="127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88"/>
        <v>0</v>
      </c>
      <c r="AG285" s="17"/>
    </row>
    <row r="286" spans="1:33" ht="19.5" customHeight="1" x14ac:dyDescent="0.25">
      <c r="A286" s="122"/>
      <c r="B286" s="128"/>
      <c r="C286" s="127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88"/>
        <v>0</v>
      </c>
      <c r="AG286" s="17"/>
    </row>
    <row r="287" spans="1:33" ht="29.25" customHeight="1" x14ac:dyDescent="0.25">
      <c r="A287" s="123"/>
      <c r="B287" s="128"/>
      <c r="C287" s="127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88"/>
        <v>0</v>
      </c>
      <c r="AG287" s="17" t="e">
        <f>CONCATENATE(#REF!,$B$248)</f>
        <v>#REF!</v>
      </c>
    </row>
    <row r="288" spans="1:33" ht="19.5" customHeight="1" x14ac:dyDescent="0.25">
      <c r="A288" s="124" t="s">
        <v>12</v>
      </c>
      <c r="B288" s="124"/>
      <c r="C288" s="125"/>
      <c r="D288" s="91" t="s">
        <v>36</v>
      </c>
      <c r="E288" s="13">
        <f>SUMIF($D$8:$D$287,$D288,E$8:E$287)</f>
        <v>0</v>
      </c>
      <c r="F288" s="13">
        <f t="shared" ref="F288:AD290" si="89">SUMIF($D$8:$D$287,$D288,F$8:F$287)</f>
        <v>0</v>
      </c>
      <c r="G288" s="13">
        <f t="shared" si="89"/>
        <v>0</v>
      </c>
      <c r="H288" s="13">
        <f t="shared" si="89"/>
        <v>0</v>
      </c>
      <c r="I288" s="13">
        <f t="shared" si="89"/>
        <v>0</v>
      </c>
      <c r="J288" s="13">
        <f t="shared" si="89"/>
        <v>0</v>
      </c>
      <c r="K288" s="13">
        <f t="shared" si="89"/>
        <v>0</v>
      </c>
      <c r="L288" s="13">
        <f t="shared" si="89"/>
        <v>0</v>
      </c>
      <c r="M288" s="13">
        <f t="shared" si="89"/>
        <v>0</v>
      </c>
      <c r="N288" s="13">
        <f t="shared" si="89"/>
        <v>0</v>
      </c>
      <c r="O288" s="13">
        <f t="shared" si="89"/>
        <v>0</v>
      </c>
      <c r="P288" s="13">
        <f t="shared" si="89"/>
        <v>0</v>
      </c>
      <c r="Q288" s="13">
        <f t="shared" si="89"/>
        <v>0</v>
      </c>
      <c r="R288" s="13">
        <f t="shared" si="89"/>
        <v>0</v>
      </c>
      <c r="S288" s="13">
        <f t="shared" si="89"/>
        <v>0</v>
      </c>
      <c r="T288" s="13">
        <f t="shared" si="89"/>
        <v>0</v>
      </c>
      <c r="U288" s="13">
        <f t="shared" si="89"/>
        <v>0</v>
      </c>
      <c r="V288" s="13">
        <f t="shared" si="89"/>
        <v>0</v>
      </c>
      <c r="W288" s="13">
        <f t="shared" si="89"/>
        <v>1</v>
      </c>
      <c r="X288" s="13">
        <f t="shared" si="89"/>
        <v>0</v>
      </c>
      <c r="Y288" s="13">
        <f t="shared" si="89"/>
        <v>0</v>
      </c>
      <c r="Z288" s="13">
        <f t="shared" si="89"/>
        <v>0</v>
      </c>
      <c r="AA288" s="13">
        <f t="shared" si="89"/>
        <v>1</v>
      </c>
      <c r="AB288" s="13">
        <f t="shared" si="89"/>
        <v>1</v>
      </c>
      <c r="AC288" s="13">
        <f t="shared" si="89"/>
        <v>0</v>
      </c>
      <c r="AD288" s="13">
        <f t="shared" si="89"/>
        <v>2</v>
      </c>
      <c r="AE288" s="13">
        <f>SUMIF($D$8:$D$287,$D288,AE$8:AE$287)</f>
        <v>0</v>
      </c>
      <c r="AF288" s="40">
        <f t="shared" ref="AF288:AF290" si="90">SUM(E288:AE288)</f>
        <v>5</v>
      </c>
    </row>
    <row r="289" spans="1:33" ht="19.5" customHeight="1" x14ac:dyDescent="0.25">
      <c r="A289" s="124"/>
      <c r="B289" s="124"/>
      <c r="C289" s="125"/>
      <c r="D289" s="91" t="s">
        <v>37</v>
      </c>
      <c r="E289" s="13">
        <f t="shared" ref="E289:E290" si="91">SUMIF($D$8:$D$287,$D289,E$8:E$287)</f>
        <v>0</v>
      </c>
      <c r="F289" s="13">
        <f t="shared" si="89"/>
        <v>0</v>
      </c>
      <c r="G289" s="13">
        <f t="shared" si="89"/>
        <v>0</v>
      </c>
      <c r="H289" s="13">
        <f t="shared" si="89"/>
        <v>0</v>
      </c>
      <c r="I289" s="13">
        <f t="shared" si="89"/>
        <v>0</v>
      </c>
      <c r="J289" s="13">
        <f t="shared" si="89"/>
        <v>0</v>
      </c>
      <c r="K289" s="13">
        <f t="shared" si="89"/>
        <v>0</v>
      </c>
      <c r="L289" s="13">
        <f t="shared" si="89"/>
        <v>0</v>
      </c>
      <c r="M289" s="13">
        <f t="shared" si="89"/>
        <v>0</v>
      </c>
      <c r="N289" s="13">
        <f t="shared" si="89"/>
        <v>0</v>
      </c>
      <c r="O289" s="13">
        <f t="shared" si="89"/>
        <v>0</v>
      </c>
      <c r="P289" s="13">
        <f t="shared" si="89"/>
        <v>0</v>
      </c>
      <c r="Q289" s="13">
        <f t="shared" si="89"/>
        <v>0</v>
      </c>
      <c r="R289" s="13">
        <f t="shared" si="89"/>
        <v>0</v>
      </c>
      <c r="S289" s="13">
        <f t="shared" si="89"/>
        <v>0</v>
      </c>
      <c r="T289" s="13">
        <f t="shared" si="89"/>
        <v>0</v>
      </c>
      <c r="U289" s="13">
        <f t="shared" si="89"/>
        <v>0</v>
      </c>
      <c r="V289" s="13">
        <f t="shared" si="89"/>
        <v>0</v>
      </c>
      <c r="W289" s="13">
        <f t="shared" si="89"/>
        <v>0</v>
      </c>
      <c r="X289" s="13">
        <f t="shared" si="89"/>
        <v>0</v>
      </c>
      <c r="Y289" s="13">
        <f t="shared" si="89"/>
        <v>0</v>
      </c>
      <c r="Z289" s="13">
        <f t="shared" si="89"/>
        <v>0</v>
      </c>
      <c r="AA289" s="13">
        <f t="shared" si="89"/>
        <v>0</v>
      </c>
      <c r="AB289" s="13">
        <f t="shared" si="89"/>
        <v>0</v>
      </c>
      <c r="AC289" s="13">
        <f t="shared" si="89"/>
        <v>0</v>
      </c>
      <c r="AD289" s="13">
        <f t="shared" si="89"/>
        <v>0</v>
      </c>
      <c r="AE289" s="13">
        <f t="shared" ref="AE289:AE290" si="92">SUMIF($D$8:$D$287,$D289,AE$8:AE$287)</f>
        <v>0</v>
      </c>
      <c r="AF289" s="40">
        <f t="shared" si="90"/>
        <v>0</v>
      </c>
    </row>
    <row r="290" spans="1:33" ht="19.5" customHeight="1" x14ac:dyDescent="0.25">
      <c r="A290" s="124"/>
      <c r="B290" s="124"/>
      <c r="C290" s="125"/>
      <c r="D290" s="91" t="s">
        <v>38</v>
      </c>
      <c r="E290" s="13">
        <f t="shared" si="91"/>
        <v>0</v>
      </c>
      <c r="F290" s="13">
        <f t="shared" si="89"/>
        <v>0</v>
      </c>
      <c r="G290" s="13">
        <f t="shared" si="89"/>
        <v>0</v>
      </c>
      <c r="H290" s="13">
        <f t="shared" si="89"/>
        <v>0</v>
      </c>
      <c r="I290" s="13">
        <f t="shared" si="89"/>
        <v>0</v>
      </c>
      <c r="J290" s="13">
        <f t="shared" si="89"/>
        <v>0</v>
      </c>
      <c r="K290" s="13">
        <f t="shared" si="89"/>
        <v>0</v>
      </c>
      <c r="L290" s="13">
        <f t="shared" si="89"/>
        <v>0</v>
      </c>
      <c r="M290" s="13">
        <f t="shared" si="89"/>
        <v>0</v>
      </c>
      <c r="N290" s="13">
        <f t="shared" si="89"/>
        <v>0</v>
      </c>
      <c r="O290" s="13">
        <f t="shared" si="89"/>
        <v>0</v>
      </c>
      <c r="P290" s="13">
        <f t="shared" si="89"/>
        <v>0</v>
      </c>
      <c r="Q290" s="13">
        <f t="shared" si="89"/>
        <v>0</v>
      </c>
      <c r="R290" s="13">
        <f t="shared" si="89"/>
        <v>0</v>
      </c>
      <c r="S290" s="13">
        <f t="shared" si="89"/>
        <v>0</v>
      </c>
      <c r="T290" s="13">
        <f t="shared" si="89"/>
        <v>0</v>
      </c>
      <c r="U290" s="13">
        <f t="shared" si="89"/>
        <v>0</v>
      </c>
      <c r="V290" s="13">
        <f t="shared" si="89"/>
        <v>0</v>
      </c>
      <c r="W290" s="13">
        <f t="shared" si="89"/>
        <v>0</v>
      </c>
      <c r="X290" s="13">
        <f t="shared" si="89"/>
        <v>0</v>
      </c>
      <c r="Y290" s="13">
        <f t="shared" si="89"/>
        <v>0</v>
      </c>
      <c r="Z290" s="13">
        <f t="shared" si="89"/>
        <v>0</v>
      </c>
      <c r="AA290" s="13">
        <f t="shared" si="89"/>
        <v>0</v>
      </c>
      <c r="AB290" s="13">
        <f t="shared" si="89"/>
        <v>0</v>
      </c>
      <c r="AC290" s="13">
        <f t="shared" si="89"/>
        <v>0</v>
      </c>
      <c r="AD290" s="13">
        <f t="shared" si="89"/>
        <v>0</v>
      </c>
      <c r="AE290" s="13">
        <f t="shared" si="92"/>
        <v>0</v>
      </c>
      <c r="AF290" s="40">
        <f t="shared" si="90"/>
        <v>0</v>
      </c>
    </row>
    <row r="291" spans="1:33" ht="19.5" customHeight="1" x14ac:dyDescent="0.25">
      <c r="A291" s="124"/>
      <c r="B291" s="124"/>
      <c r="C291" s="125"/>
      <c r="D291" s="92" t="s">
        <v>39</v>
      </c>
      <c r="E291" s="10">
        <f t="shared" ref="E291:AD291" si="93">SUM(E288:E290)</f>
        <v>0</v>
      </c>
      <c r="F291" s="10">
        <f t="shared" si="93"/>
        <v>0</v>
      </c>
      <c r="G291" s="10">
        <f t="shared" si="93"/>
        <v>0</v>
      </c>
      <c r="H291" s="10">
        <f t="shared" si="93"/>
        <v>0</v>
      </c>
      <c r="I291" s="10">
        <f t="shared" si="93"/>
        <v>0</v>
      </c>
      <c r="J291" s="10">
        <f t="shared" si="93"/>
        <v>0</v>
      </c>
      <c r="K291" s="10">
        <f t="shared" si="93"/>
        <v>0</v>
      </c>
      <c r="L291" s="10">
        <f t="shared" si="93"/>
        <v>0</v>
      </c>
      <c r="M291" s="10">
        <f t="shared" si="93"/>
        <v>0</v>
      </c>
      <c r="N291" s="10">
        <f t="shared" si="93"/>
        <v>0</v>
      </c>
      <c r="O291" s="10">
        <f t="shared" si="93"/>
        <v>0</v>
      </c>
      <c r="P291" s="10">
        <f t="shared" si="93"/>
        <v>0</v>
      </c>
      <c r="Q291" s="10">
        <f t="shared" si="93"/>
        <v>0</v>
      </c>
      <c r="R291" s="10">
        <f t="shared" si="93"/>
        <v>0</v>
      </c>
      <c r="S291" s="10">
        <f t="shared" si="93"/>
        <v>0</v>
      </c>
      <c r="T291" s="10">
        <f t="shared" si="93"/>
        <v>0</v>
      </c>
      <c r="U291" s="10">
        <f>SUM(U288:U290)</f>
        <v>0</v>
      </c>
      <c r="V291" s="10">
        <f t="shared" si="93"/>
        <v>0</v>
      </c>
      <c r="W291" s="10">
        <f t="shared" si="93"/>
        <v>1</v>
      </c>
      <c r="X291" s="10">
        <f t="shared" si="93"/>
        <v>0</v>
      </c>
      <c r="Y291" s="10">
        <f t="shared" si="93"/>
        <v>0</v>
      </c>
      <c r="Z291" s="10">
        <f t="shared" si="93"/>
        <v>0</v>
      </c>
      <c r="AA291" s="10">
        <f t="shared" si="93"/>
        <v>1</v>
      </c>
      <c r="AB291" s="10">
        <f t="shared" si="93"/>
        <v>1</v>
      </c>
      <c r="AC291" s="10">
        <f t="shared" si="93"/>
        <v>0</v>
      </c>
      <c r="AD291" s="10">
        <f t="shared" si="93"/>
        <v>2</v>
      </c>
      <c r="AE291" s="10">
        <f>SUM(AE288:AE290)</f>
        <v>0</v>
      </c>
      <c r="AF291" s="10">
        <f>SUM(AF288:AF290)</f>
        <v>5</v>
      </c>
    </row>
    <row r="292" spans="1:33" ht="19.5" customHeight="1" x14ac:dyDescent="0.25">
      <c r="A292" s="124"/>
      <c r="B292" s="124"/>
      <c r="C292" s="125"/>
      <c r="D292" s="107" t="s">
        <v>3</v>
      </c>
      <c r="E292" s="13">
        <f>SUMIF($D$8:$D$287,$D292,E$8:E$287)</f>
        <v>0</v>
      </c>
      <c r="F292" s="13">
        <f t="shared" ref="F292:AE295" si="94">SUMIF($D$8:$D$287,$D292,F$8:F$287)</f>
        <v>0</v>
      </c>
      <c r="G292" s="13">
        <f t="shared" si="94"/>
        <v>0</v>
      </c>
      <c r="H292" s="13">
        <f t="shared" si="94"/>
        <v>0</v>
      </c>
      <c r="I292" s="13">
        <f t="shared" si="94"/>
        <v>0</v>
      </c>
      <c r="J292" s="13">
        <f t="shared" si="94"/>
        <v>0</v>
      </c>
      <c r="K292" s="13">
        <f t="shared" si="94"/>
        <v>0</v>
      </c>
      <c r="L292" s="13">
        <f t="shared" si="94"/>
        <v>0</v>
      </c>
      <c r="M292" s="13">
        <f t="shared" si="94"/>
        <v>0</v>
      </c>
      <c r="N292" s="13">
        <f t="shared" si="94"/>
        <v>0</v>
      </c>
      <c r="O292" s="13">
        <f t="shared" si="94"/>
        <v>0</v>
      </c>
      <c r="P292" s="13">
        <f t="shared" si="94"/>
        <v>0</v>
      </c>
      <c r="Q292" s="13">
        <f t="shared" si="94"/>
        <v>0</v>
      </c>
      <c r="R292" s="13">
        <f t="shared" si="94"/>
        <v>0</v>
      </c>
      <c r="S292" s="13">
        <f t="shared" si="94"/>
        <v>0</v>
      </c>
      <c r="T292" s="13">
        <f t="shared" si="94"/>
        <v>0</v>
      </c>
      <c r="U292" s="13">
        <f t="shared" si="94"/>
        <v>0</v>
      </c>
      <c r="V292" s="13">
        <f t="shared" si="94"/>
        <v>0</v>
      </c>
      <c r="W292" s="13">
        <f t="shared" si="94"/>
        <v>0</v>
      </c>
      <c r="X292" s="13">
        <f t="shared" si="94"/>
        <v>0</v>
      </c>
      <c r="Y292" s="13">
        <f t="shared" si="94"/>
        <v>0</v>
      </c>
      <c r="Z292" s="13">
        <f t="shared" si="94"/>
        <v>0</v>
      </c>
      <c r="AA292" s="13">
        <f t="shared" si="94"/>
        <v>0</v>
      </c>
      <c r="AB292" s="13">
        <f t="shared" si="94"/>
        <v>0</v>
      </c>
      <c r="AC292" s="13">
        <f t="shared" si="94"/>
        <v>0</v>
      </c>
      <c r="AD292" s="13">
        <f t="shared" si="94"/>
        <v>1</v>
      </c>
      <c r="AE292" s="13">
        <f t="shared" si="94"/>
        <v>0</v>
      </c>
      <c r="AF292" s="40">
        <f>SUM(E292:AE292)</f>
        <v>1</v>
      </c>
      <c r="AG292" s="56"/>
    </row>
    <row r="293" spans="1:33" ht="19.5" customHeight="1" x14ac:dyDescent="0.25">
      <c r="A293" s="124"/>
      <c r="B293" s="124"/>
      <c r="C293" s="125"/>
      <c r="D293" s="108" t="s">
        <v>4</v>
      </c>
      <c r="E293" s="13">
        <f t="shared" ref="E293:T295" si="95">SUMIF($D$8:$D$287,$D293,E$8:E$287)</f>
        <v>0</v>
      </c>
      <c r="F293" s="13">
        <f t="shared" si="95"/>
        <v>0</v>
      </c>
      <c r="G293" s="13">
        <f t="shared" si="95"/>
        <v>0</v>
      </c>
      <c r="H293" s="13">
        <f t="shared" si="95"/>
        <v>0</v>
      </c>
      <c r="I293" s="13">
        <f t="shared" si="95"/>
        <v>0</v>
      </c>
      <c r="J293" s="13">
        <f t="shared" si="95"/>
        <v>0</v>
      </c>
      <c r="K293" s="13">
        <f t="shared" si="95"/>
        <v>0</v>
      </c>
      <c r="L293" s="13">
        <f t="shared" si="95"/>
        <v>0</v>
      </c>
      <c r="M293" s="13">
        <f t="shared" si="95"/>
        <v>0</v>
      </c>
      <c r="N293" s="13">
        <f t="shared" si="95"/>
        <v>0</v>
      </c>
      <c r="O293" s="13">
        <f t="shared" si="95"/>
        <v>0</v>
      </c>
      <c r="P293" s="13">
        <f t="shared" si="95"/>
        <v>0</v>
      </c>
      <c r="Q293" s="13">
        <f t="shared" si="95"/>
        <v>0</v>
      </c>
      <c r="R293" s="13">
        <f t="shared" si="95"/>
        <v>0</v>
      </c>
      <c r="S293" s="13">
        <f t="shared" si="95"/>
        <v>0</v>
      </c>
      <c r="T293" s="13">
        <f t="shared" si="95"/>
        <v>0</v>
      </c>
      <c r="U293" s="13">
        <f t="shared" si="94"/>
        <v>0</v>
      </c>
      <c r="V293" s="13">
        <f t="shared" si="94"/>
        <v>0</v>
      </c>
      <c r="W293" s="13">
        <f t="shared" si="94"/>
        <v>0</v>
      </c>
      <c r="X293" s="13">
        <f t="shared" si="94"/>
        <v>0</v>
      </c>
      <c r="Y293" s="13">
        <f t="shared" si="94"/>
        <v>0</v>
      </c>
      <c r="Z293" s="13">
        <f t="shared" si="94"/>
        <v>0</v>
      </c>
      <c r="AA293" s="13">
        <f t="shared" si="94"/>
        <v>0</v>
      </c>
      <c r="AB293" s="13">
        <f t="shared" si="94"/>
        <v>1</v>
      </c>
      <c r="AC293" s="13">
        <f t="shared" si="94"/>
        <v>0</v>
      </c>
      <c r="AD293" s="13">
        <f t="shared" si="94"/>
        <v>1</v>
      </c>
      <c r="AE293" s="13">
        <f t="shared" si="94"/>
        <v>0</v>
      </c>
      <c r="AF293" s="40">
        <f t="shared" ref="AF293:AF295" si="96">SUM(E293:AE293)</f>
        <v>2</v>
      </c>
      <c r="AG293" s="56"/>
    </row>
    <row r="294" spans="1:33" ht="19.5" customHeight="1" x14ac:dyDescent="0.25">
      <c r="A294" s="124"/>
      <c r="B294" s="124"/>
      <c r="C294" s="125"/>
      <c r="D294" s="109" t="s">
        <v>5</v>
      </c>
      <c r="E294" s="13">
        <f t="shared" si="95"/>
        <v>0</v>
      </c>
      <c r="F294" s="13">
        <f t="shared" si="94"/>
        <v>0</v>
      </c>
      <c r="G294" s="13">
        <f t="shared" si="94"/>
        <v>0</v>
      </c>
      <c r="H294" s="13">
        <f t="shared" si="94"/>
        <v>0</v>
      </c>
      <c r="I294" s="13">
        <f t="shared" si="94"/>
        <v>0</v>
      </c>
      <c r="J294" s="13">
        <f t="shared" si="94"/>
        <v>0</v>
      </c>
      <c r="K294" s="13">
        <f t="shared" si="94"/>
        <v>0</v>
      </c>
      <c r="L294" s="13">
        <f t="shared" si="94"/>
        <v>0</v>
      </c>
      <c r="M294" s="13">
        <f t="shared" si="94"/>
        <v>0</v>
      </c>
      <c r="N294" s="13">
        <f t="shared" si="94"/>
        <v>0</v>
      </c>
      <c r="O294" s="13">
        <f t="shared" si="94"/>
        <v>0</v>
      </c>
      <c r="P294" s="13">
        <f t="shared" si="94"/>
        <v>0</v>
      </c>
      <c r="Q294" s="13">
        <f t="shared" si="94"/>
        <v>0</v>
      </c>
      <c r="R294" s="13">
        <f t="shared" si="94"/>
        <v>0</v>
      </c>
      <c r="S294" s="13">
        <f t="shared" si="94"/>
        <v>0</v>
      </c>
      <c r="T294" s="13">
        <f t="shared" si="94"/>
        <v>0</v>
      </c>
      <c r="U294" s="13">
        <f t="shared" si="94"/>
        <v>0</v>
      </c>
      <c r="V294" s="13">
        <f t="shared" si="94"/>
        <v>0</v>
      </c>
      <c r="W294" s="13">
        <f t="shared" si="94"/>
        <v>1</v>
      </c>
      <c r="X294" s="13">
        <f t="shared" si="94"/>
        <v>0</v>
      </c>
      <c r="Y294" s="13">
        <f t="shared" si="94"/>
        <v>0</v>
      </c>
      <c r="Z294" s="13">
        <f t="shared" si="94"/>
        <v>0</v>
      </c>
      <c r="AA294" s="13">
        <f t="shared" si="94"/>
        <v>1</v>
      </c>
      <c r="AB294" s="13">
        <f t="shared" si="94"/>
        <v>0</v>
      </c>
      <c r="AC294" s="13">
        <f t="shared" si="94"/>
        <v>0</v>
      </c>
      <c r="AD294" s="13">
        <f t="shared" si="94"/>
        <v>0</v>
      </c>
      <c r="AE294" s="13">
        <f t="shared" si="94"/>
        <v>0</v>
      </c>
      <c r="AF294" s="40">
        <f t="shared" si="96"/>
        <v>2</v>
      </c>
      <c r="AG294" s="56"/>
    </row>
    <row r="295" spans="1:33" ht="19.5" customHeight="1" x14ac:dyDescent="0.25">
      <c r="A295" s="124"/>
      <c r="B295" s="124"/>
      <c r="C295" s="125"/>
      <c r="D295" s="110" t="s">
        <v>6</v>
      </c>
      <c r="E295" s="13">
        <f t="shared" si="95"/>
        <v>0</v>
      </c>
      <c r="F295" s="13">
        <f t="shared" si="94"/>
        <v>0</v>
      </c>
      <c r="G295" s="13">
        <f t="shared" si="94"/>
        <v>0</v>
      </c>
      <c r="H295" s="13">
        <f t="shared" si="94"/>
        <v>0</v>
      </c>
      <c r="I295" s="13">
        <f t="shared" si="94"/>
        <v>0</v>
      </c>
      <c r="J295" s="13">
        <f t="shared" si="94"/>
        <v>0</v>
      </c>
      <c r="K295" s="13">
        <f t="shared" si="94"/>
        <v>0</v>
      </c>
      <c r="L295" s="13">
        <f t="shared" si="94"/>
        <v>0</v>
      </c>
      <c r="M295" s="13">
        <f t="shared" si="94"/>
        <v>0</v>
      </c>
      <c r="N295" s="13">
        <f t="shared" si="94"/>
        <v>0</v>
      </c>
      <c r="O295" s="13">
        <f t="shared" si="94"/>
        <v>0</v>
      </c>
      <c r="P295" s="13">
        <f t="shared" si="94"/>
        <v>0</v>
      </c>
      <c r="Q295" s="13">
        <f t="shared" si="94"/>
        <v>0</v>
      </c>
      <c r="R295" s="13">
        <f t="shared" si="94"/>
        <v>0</v>
      </c>
      <c r="S295" s="13">
        <f t="shared" si="94"/>
        <v>0</v>
      </c>
      <c r="T295" s="13">
        <f t="shared" si="94"/>
        <v>0</v>
      </c>
      <c r="U295" s="13">
        <f t="shared" si="94"/>
        <v>0</v>
      </c>
      <c r="V295" s="13">
        <f t="shared" si="94"/>
        <v>0</v>
      </c>
      <c r="W295" s="13">
        <f t="shared" si="94"/>
        <v>0</v>
      </c>
      <c r="X295" s="13">
        <f t="shared" si="94"/>
        <v>0</v>
      </c>
      <c r="Y295" s="13">
        <f t="shared" si="94"/>
        <v>0</v>
      </c>
      <c r="Z295" s="13">
        <f t="shared" si="94"/>
        <v>0</v>
      </c>
      <c r="AA295" s="13">
        <f t="shared" si="94"/>
        <v>0</v>
      </c>
      <c r="AB295" s="13">
        <f t="shared" si="94"/>
        <v>0</v>
      </c>
      <c r="AC295" s="13">
        <f t="shared" si="94"/>
        <v>0</v>
      </c>
      <c r="AD295" s="13">
        <f t="shared" si="94"/>
        <v>0</v>
      </c>
      <c r="AE295" s="13">
        <f t="shared" si="94"/>
        <v>0</v>
      </c>
      <c r="AF295" s="40">
        <f t="shared" si="96"/>
        <v>0</v>
      </c>
      <c r="AG295" s="56"/>
    </row>
    <row r="296" spans="1:33" ht="19.5" customHeight="1" x14ac:dyDescent="0.25">
      <c r="A296" s="124"/>
      <c r="B296" s="124"/>
      <c r="C296" s="125"/>
      <c r="D296" s="97" t="s">
        <v>13</v>
      </c>
      <c r="E296" s="11">
        <f t="shared" ref="E296:AF296" si="97">SUM(E292:E295)</f>
        <v>0</v>
      </c>
      <c r="F296" s="11">
        <f t="shared" si="97"/>
        <v>0</v>
      </c>
      <c r="G296" s="11">
        <f t="shared" si="97"/>
        <v>0</v>
      </c>
      <c r="H296" s="11">
        <f t="shared" si="97"/>
        <v>0</v>
      </c>
      <c r="I296" s="11">
        <f t="shared" si="97"/>
        <v>0</v>
      </c>
      <c r="J296" s="11">
        <f t="shared" si="97"/>
        <v>0</v>
      </c>
      <c r="K296" s="11">
        <f t="shared" si="97"/>
        <v>0</v>
      </c>
      <c r="L296" s="11">
        <f t="shared" si="97"/>
        <v>0</v>
      </c>
      <c r="M296" s="11">
        <f t="shared" si="97"/>
        <v>0</v>
      </c>
      <c r="N296" s="11">
        <f t="shared" si="97"/>
        <v>0</v>
      </c>
      <c r="O296" s="11">
        <f t="shared" si="97"/>
        <v>0</v>
      </c>
      <c r="P296" s="11">
        <f t="shared" si="97"/>
        <v>0</v>
      </c>
      <c r="Q296" s="11">
        <f t="shared" si="97"/>
        <v>0</v>
      </c>
      <c r="R296" s="11">
        <f t="shared" si="97"/>
        <v>0</v>
      </c>
      <c r="S296" s="11">
        <f t="shared" si="97"/>
        <v>0</v>
      </c>
      <c r="T296" s="11">
        <f t="shared" si="97"/>
        <v>0</v>
      </c>
      <c r="U296" s="11">
        <f t="shared" si="97"/>
        <v>0</v>
      </c>
      <c r="V296" s="11">
        <f t="shared" si="97"/>
        <v>0</v>
      </c>
      <c r="W296" s="11">
        <f t="shared" si="97"/>
        <v>1</v>
      </c>
      <c r="X296" s="11">
        <f t="shared" si="97"/>
        <v>0</v>
      </c>
      <c r="Y296" s="11">
        <f t="shared" si="97"/>
        <v>0</v>
      </c>
      <c r="Z296" s="11">
        <f t="shared" si="97"/>
        <v>0</v>
      </c>
      <c r="AA296" s="11">
        <f t="shared" si="97"/>
        <v>1</v>
      </c>
      <c r="AB296" s="11">
        <f t="shared" si="97"/>
        <v>1</v>
      </c>
      <c r="AC296" s="11">
        <f t="shared" si="97"/>
        <v>0</v>
      </c>
      <c r="AD296" s="11">
        <f t="shared" si="97"/>
        <v>2</v>
      </c>
      <c r="AE296" s="11">
        <f>SUM(AE292:AE295)</f>
        <v>0</v>
      </c>
      <c r="AF296" s="11">
        <f t="shared" si="97"/>
        <v>5</v>
      </c>
      <c r="AG296" s="56"/>
    </row>
    <row r="297" spans="1:33" ht="19.5" customHeight="1" x14ac:dyDescent="0.25">
      <c r="A297" s="124"/>
      <c r="B297" s="124"/>
      <c r="C297" s="125"/>
      <c r="D297" s="111" t="s">
        <v>7</v>
      </c>
      <c r="E297" s="13">
        <f>SUMIF($D$8:$D$287,$D297,E$8:E$287)</f>
        <v>0</v>
      </c>
      <c r="F297" s="13">
        <f t="shared" ref="F297:AE302" si="98">SUMIF($D$8:$D$287,$D297,F$8:F$287)</f>
        <v>0</v>
      </c>
      <c r="G297" s="13">
        <f t="shared" si="98"/>
        <v>0</v>
      </c>
      <c r="H297" s="13">
        <f t="shared" si="98"/>
        <v>0</v>
      </c>
      <c r="I297" s="13">
        <f t="shared" si="98"/>
        <v>0</v>
      </c>
      <c r="J297" s="13">
        <f t="shared" si="98"/>
        <v>0</v>
      </c>
      <c r="K297" s="13">
        <f t="shared" si="98"/>
        <v>0</v>
      </c>
      <c r="L297" s="13">
        <f t="shared" si="98"/>
        <v>0</v>
      </c>
      <c r="M297" s="13">
        <f t="shared" si="98"/>
        <v>0</v>
      </c>
      <c r="N297" s="13">
        <f t="shared" si="98"/>
        <v>0</v>
      </c>
      <c r="O297" s="13">
        <f t="shared" si="98"/>
        <v>0</v>
      </c>
      <c r="P297" s="13">
        <f t="shared" si="98"/>
        <v>0</v>
      </c>
      <c r="Q297" s="13">
        <f t="shared" si="98"/>
        <v>0</v>
      </c>
      <c r="R297" s="13">
        <f t="shared" si="98"/>
        <v>0</v>
      </c>
      <c r="S297" s="13">
        <f t="shared" si="98"/>
        <v>0</v>
      </c>
      <c r="T297" s="13">
        <f t="shared" si="98"/>
        <v>0</v>
      </c>
      <c r="U297" s="13">
        <f t="shared" si="98"/>
        <v>0</v>
      </c>
      <c r="V297" s="13">
        <f t="shared" si="98"/>
        <v>0</v>
      </c>
      <c r="W297" s="13">
        <f t="shared" si="98"/>
        <v>0</v>
      </c>
      <c r="X297" s="13">
        <f t="shared" si="98"/>
        <v>0</v>
      </c>
      <c r="Y297" s="13">
        <f t="shared" si="98"/>
        <v>0</v>
      </c>
      <c r="Z297" s="13">
        <f t="shared" si="98"/>
        <v>0</v>
      </c>
      <c r="AA297" s="13">
        <f t="shared" si="98"/>
        <v>0</v>
      </c>
      <c r="AB297" s="13">
        <f t="shared" si="98"/>
        <v>0</v>
      </c>
      <c r="AC297" s="13">
        <f t="shared" si="98"/>
        <v>0</v>
      </c>
      <c r="AD297" s="13">
        <f t="shared" si="98"/>
        <v>0</v>
      </c>
      <c r="AE297" s="13">
        <f t="shared" si="98"/>
        <v>0</v>
      </c>
      <c r="AF297" s="40">
        <f t="shared" ref="AF297:AF302" si="99">SUM(E297:AE297)</f>
        <v>0</v>
      </c>
      <c r="AG297" s="56"/>
    </row>
    <row r="298" spans="1:33" ht="19.5" customHeight="1" x14ac:dyDescent="0.25">
      <c r="A298" s="124"/>
      <c r="B298" s="124"/>
      <c r="C298" s="125"/>
      <c r="D298" s="112" t="s">
        <v>8</v>
      </c>
      <c r="E298" s="13">
        <f t="shared" ref="E298:T302" si="100">SUMIF($D$8:$D$287,$D298,E$8:E$287)</f>
        <v>0</v>
      </c>
      <c r="F298" s="13">
        <f t="shared" si="100"/>
        <v>0</v>
      </c>
      <c r="G298" s="13">
        <f t="shared" si="100"/>
        <v>0</v>
      </c>
      <c r="H298" s="13">
        <f t="shared" si="100"/>
        <v>0</v>
      </c>
      <c r="I298" s="13">
        <f t="shared" si="100"/>
        <v>0</v>
      </c>
      <c r="J298" s="13">
        <f t="shared" si="100"/>
        <v>0</v>
      </c>
      <c r="K298" s="13">
        <f t="shared" si="100"/>
        <v>0</v>
      </c>
      <c r="L298" s="13">
        <f t="shared" si="100"/>
        <v>0</v>
      </c>
      <c r="M298" s="13">
        <f t="shared" si="100"/>
        <v>0</v>
      </c>
      <c r="N298" s="13">
        <f t="shared" si="100"/>
        <v>0</v>
      </c>
      <c r="O298" s="13">
        <f t="shared" si="100"/>
        <v>0</v>
      </c>
      <c r="P298" s="13">
        <f t="shared" si="100"/>
        <v>0</v>
      </c>
      <c r="Q298" s="13">
        <f t="shared" si="100"/>
        <v>0</v>
      </c>
      <c r="R298" s="13">
        <f t="shared" si="100"/>
        <v>0</v>
      </c>
      <c r="S298" s="13">
        <f t="shared" si="100"/>
        <v>0</v>
      </c>
      <c r="T298" s="13">
        <f t="shared" si="100"/>
        <v>0</v>
      </c>
      <c r="U298" s="13">
        <f t="shared" si="98"/>
        <v>0</v>
      </c>
      <c r="V298" s="13">
        <f t="shared" si="98"/>
        <v>0</v>
      </c>
      <c r="W298" s="13">
        <f t="shared" si="98"/>
        <v>0</v>
      </c>
      <c r="X298" s="13">
        <f t="shared" si="98"/>
        <v>0</v>
      </c>
      <c r="Y298" s="13">
        <f t="shared" si="98"/>
        <v>0</v>
      </c>
      <c r="Z298" s="13">
        <f t="shared" si="98"/>
        <v>0</v>
      </c>
      <c r="AA298" s="13">
        <f t="shared" si="98"/>
        <v>0</v>
      </c>
      <c r="AB298" s="13">
        <f t="shared" si="98"/>
        <v>0</v>
      </c>
      <c r="AC298" s="13">
        <f t="shared" si="98"/>
        <v>0</v>
      </c>
      <c r="AD298" s="13">
        <f t="shared" si="98"/>
        <v>0</v>
      </c>
      <c r="AE298" s="13">
        <f t="shared" si="98"/>
        <v>0</v>
      </c>
      <c r="AF298" s="40">
        <f t="shared" si="99"/>
        <v>0</v>
      </c>
      <c r="AG298" s="56"/>
    </row>
    <row r="299" spans="1:33" ht="19.5" customHeight="1" x14ac:dyDescent="0.25">
      <c r="A299" s="124"/>
      <c r="B299" s="124"/>
      <c r="C299" s="125"/>
      <c r="D299" s="113" t="s">
        <v>9</v>
      </c>
      <c r="E299" s="13">
        <f t="shared" si="100"/>
        <v>0</v>
      </c>
      <c r="F299" s="13">
        <f t="shared" si="98"/>
        <v>0</v>
      </c>
      <c r="G299" s="13">
        <f t="shared" si="98"/>
        <v>0</v>
      </c>
      <c r="H299" s="13">
        <f t="shared" si="98"/>
        <v>0</v>
      </c>
      <c r="I299" s="13">
        <f t="shared" si="98"/>
        <v>0</v>
      </c>
      <c r="J299" s="13">
        <f t="shared" si="98"/>
        <v>0</v>
      </c>
      <c r="K299" s="13">
        <f t="shared" si="98"/>
        <v>0</v>
      </c>
      <c r="L299" s="13">
        <f t="shared" si="98"/>
        <v>0</v>
      </c>
      <c r="M299" s="13">
        <f t="shared" si="98"/>
        <v>0</v>
      </c>
      <c r="N299" s="13">
        <f t="shared" si="98"/>
        <v>0</v>
      </c>
      <c r="O299" s="13">
        <f t="shared" si="98"/>
        <v>0</v>
      </c>
      <c r="P299" s="13">
        <f t="shared" si="98"/>
        <v>0</v>
      </c>
      <c r="Q299" s="13">
        <f t="shared" si="98"/>
        <v>0</v>
      </c>
      <c r="R299" s="13">
        <f t="shared" si="98"/>
        <v>0</v>
      </c>
      <c r="S299" s="13">
        <f t="shared" si="98"/>
        <v>0</v>
      </c>
      <c r="T299" s="13">
        <f t="shared" si="98"/>
        <v>0</v>
      </c>
      <c r="U299" s="13">
        <f t="shared" si="98"/>
        <v>0</v>
      </c>
      <c r="V299" s="13">
        <f t="shared" si="98"/>
        <v>0</v>
      </c>
      <c r="W299" s="13">
        <f t="shared" si="98"/>
        <v>0</v>
      </c>
      <c r="X299" s="13">
        <f t="shared" si="98"/>
        <v>0</v>
      </c>
      <c r="Y299" s="13">
        <f t="shared" si="98"/>
        <v>0</v>
      </c>
      <c r="Z299" s="13">
        <f t="shared" si="98"/>
        <v>0</v>
      </c>
      <c r="AA299" s="13">
        <f t="shared" si="98"/>
        <v>0</v>
      </c>
      <c r="AB299" s="13">
        <f t="shared" si="98"/>
        <v>0</v>
      </c>
      <c r="AC299" s="13">
        <f t="shared" si="98"/>
        <v>0</v>
      </c>
      <c r="AD299" s="13">
        <f t="shared" si="98"/>
        <v>0</v>
      </c>
      <c r="AE299" s="13">
        <f t="shared" si="98"/>
        <v>0</v>
      </c>
      <c r="AF299" s="40">
        <f t="shared" si="99"/>
        <v>0</v>
      </c>
      <c r="AG299" s="56"/>
    </row>
    <row r="300" spans="1:33" ht="19.5" customHeight="1" x14ac:dyDescent="0.25">
      <c r="A300" s="124"/>
      <c r="B300" s="124"/>
      <c r="C300" s="125"/>
      <c r="D300" s="114" t="s">
        <v>10</v>
      </c>
      <c r="E300" s="13">
        <f t="shared" si="100"/>
        <v>0</v>
      </c>
      <c r="F300" s="13">
        <f t="shared" si="98"/>
        <v>0</v>
      </c>
      <c r="G300" s="13">
        <f t="shared" si="98"/>
        <v>0</v>
      </c>
      <c r="H300" s="13">
        <f t="shared" si="98"/>
        <v>0</v>
      </c>
      <c r="I300" s="13">
        <f t="shared" si="98"/>
        <v>0</v>
      </c>
      <c r="J300" s="13">
        <f t="shared" si="98"/>
        <v>0</v>
      </c>
      <c r="K300" s="13">
        <f t="shared" si="98"/>
        <v>0</v>
      </c>
      <c r="L300" s="13">
        <f t="shared" si="98"/>
        <v>0</v>
      </c>
      <c r="M300" s="13">
        <f t="shared" si="98"/>
        <v>0</v>
      </c>
      <c r="N300" s="13">
        <f t="shared" si="98"/>
        <v>0</v>
      </c>
      <c r="O300" s="13">
        <f t="shared" si="98"/>
        <v>0</v>
      </c>
      <c r="P300" s="13">
        <f t="shared" si="98"/>
        <v>0</v>
      </c>
      <c r="Q300" s="13">
        <f t="shared" si="98"/>
        <v>0</v>
      </c>
      <c r="R300" s="13">
        <f t="shared" si="98"/>
        <v>0</v>
      </c>
      <c r="S300" s="13">
        <f t="shared" si="98"/>
        <v>0</v>
      </c>
      <c r="T300" s="13">
        <f t="shared" si="98"/>
        <v>0</v>
      </c>
      <c r="U300" s="13">
        <f t="shared" si="98"/>
        <v>0</v>
      </c>
      <c r="V300" s="13">
        <f t="shared" si="98"/>
        <v>0</v>
      </c>
      <c r="W300" s="13">
        <f t="shared" si="98"/>
        <v>0</v>
      </c>
      <c r="X300" s="13">
        <f t="shared" si="98"/>
        <v>0</v>
      </c>
      <c r="Y300" s="13">
        <f t="shared" si="98"/>
        <v>0</v>
      </c>
      <c r="Z300" s="13">
        <f t="shared" si="98"/>
        <v>0</v>
      </c>
      <c r="AA300" s="13">
        <f t="shared" si="98"/>
        <v>0</v>
      </c>
      <c r="AB300" s="13">
        <f t="shared" si="98"/>
        <v>0</v>
      </c>
      <c r="AC300" s="13">
        <f t="shared" si="98"/>
        <v>0</v>
      </c>
      <c r="AD300" s="13">
        <f t="shared" si="98"/>
        <v>0</v>
      </c>
      <c r="AE300" s="13">
        <f t="shared" si="98"/>
        <v>0</v>
      </c>
      <c r="AF300" s="40">
        <f t="shared" si="99"/>
        <v>0</v>
      </c>
      <c r="AG300" s="56"/>
    </row>
    <row r="301" spans="1:33" ht="19.5" customHeight="1" x14ac:dyDescent="0.25">
      <c r="A301" s="124"/>
      <c r="B301" s="124"/>
      <c r="C301" s="125"/>
      <c r="D301" s="115" t="s">
        <v>11</v>
      </c>
      <c r="E301" s="13">
        <f t="shared" si="100"/>
        <v>0</v>
      </c>
      <c r="F301" s="13">
        <f t="shared" si="98"/>
        <v>0</v>
      </c>
      <c r="G301" s="13">
        <f t="shared" si="98"/>
        <v>0</v>
      </c>
      <c r="H301" s="13">
        <f t="shared" si="98"/>
        <v>0</v>
      </c>
      <c r="I301" s="13">
        <f t="shared" si="98"/>
        <v>0</v>
      </c>
      <c r="J301" s="13">
        <f t="shared" si="98"/>
        <v>0</v>
      </c>
      <c r="K301" s="13">
        <f t="shared" si="98"/>
        <v>0</v>
      </c>
      <c r="L301" s="13">
        <f t="shared" si="98"/>
        <v>0</v>
      </c>
      <c r="M301" s="13">
        <f t="shared" si="98"/>
        <v>0</v>
      </c>
      <c r="N301" s="13">
        <f t="shared" si="98"/>
        <v>0</v>
      </c>
      <c r="O301" s="13">
        <f t="shared" si="98"/>
        <v>0</v>
      </c>
      <c r="P301" s="13">
        <f t="shared" si="98"/>
        <v>0</v>
      </c>
      <c r="Q301" s="13">
        <f t="shared" si="98"/>
        <v>0</v>
      </c>
      <c r="R301" s="13">
        <f t="shared" si="98"/>
        <v>0</v>
      </c>
      <c r="S301" s="13">
        <f t="shared" si="98"/>
        <v>0</v>
      </c>
      <c r="T301" s="13">
        <f t="shared" si="98"/>
        <v>0</v>
      </c>
      <c r="U301" s="13">
        <f t="shared" si="98"/>
        <v>0</v>
      </c>
      <c r="V301" s="13">
        <f t="shared" si="98"/>
        <v>0</v>
      </c>
      <c r="W301" s="13">
        <f t="shared" si="98"/>
        <v>0</v>
      </c>
      <c r="X301" s="13">
        <f t="shared" si="98"/>
        <v>0</v>
      </c>
      <c r="Y301" s="13">
        <f t="shared" si="98"/>
        <v>0</v>
      </c>
      <c r="Z301" s="13">
        <f t="shared" si="98"/>
        <v>0</v>
      </c>
      <c r="AA301" s="13">
        <f t="shared" si="98"/>
        <v>0</v>
      </c>
      <c r="AB301" s="13">
        <f t="shared" si="98"/>
        <v>0</v>
      </c>
      <c r="AC301" s="13">
        <f t="shared" si="98"/>
        <v>0</v>
      </c>
      <c r="AD301" s="13">
        <f t="shared" si="98"/>
        <v>0</v>
      </c>
      <c r="AE301" s="13">
        <f t="shared" si="98"/>
        <v>0</v>
      </c>
      <c r="AF301" s="40">
        <f t="shared" si="99"/>
        <v>0</v>
      </c>
      <c r="AG301" s="56"/>
    </row>
    <row r="302" spans="1:33" ht="19.5" customHeight="1" x14ac:dyDescent="0.25">
      <c r="A302" s="124"/>
      <c r="B302" s="124"/>
      <c r="C302" s="125"/>
      <c r="D302" s="116" t="s">
        <v>27</v>
      </c>
      <c r="E302" s="13">
        <f t="shared" si="100"/>
        <v>0</v>
      </c>
      <c r="F302" s="13">
        <f t="shared" si="98"/>
        <v>0</v>
      </c>
      <c r="G302" s="13">
        <f t="shared" si="98"/>
        <v>0</v>
      </c>
      <c r="H302" s="13">
        <f t="shared" si="98"/>
        <v>0</v>
      </c>
      <c r="I302" s="13">
        <f t="shared" si="98"/>
        <v>0</v>
      </c>
      <c r="J302" s="13">
        <f t="shared" si="98"/>
        <v>0</v>
      </c>
      <c r="K302" s="13">
        <f t="shared" si="98"/>
        <v>0</v>
      </c>
      <c r="L302" s="13">
        <f t="shared" si="98"/>
        <v>0</v>
      </c>
      <c r="M302" s="13">
        <f t="shared" si="98"/>
        <v>0</v>
      </c>
      <c r="N302" s="13">
        <f t="shared" si="98"/>
        <v>0</v>
      </c>
      <c r="O302" s="13">
        <f t="shared" si="98"/>
        <v>0</v>
      </c>
      <c r="P302" s="13">
        <f t="shared" si="98"/>
        <v>0</v>
      </c>
      <c r="Q302" s="13">
        <f t="shared" si="98"/>
        <v>0</v>
      </c>
      <c r="R302" s="13">
        <f t="shared" si="98"/>
        <v>0</v>
      </c>
      <c r="S302" s="13">
        <f t="shared" si="98"/>
        <v>0</v>
      </c>
      <c r="T302" s="13">
        <f t="shared" si="98"/>
        <v>0</v>
      </c>
      <c r="U302" s="13">
        <f t="shared" si="98"/>
        <v>0</v>
      </c>
      <c r="V302" s="13">
        <f t="shared" si="98"/>
        <v>0</v>
      </c>
      <c r="W302" s="13">
        <f t="shared" si="98"/>
        <v>1</v>
      </c>
      <c r="X302" s="13">
        <f t="shared" si="98"/>
        <v>0</v>
      </c>
      <c r="Y302" s="13">
        <f t="shared" si="98"/>
        <v>0</v>
      </c>
      <c r="Z302" s="13">
        <f t="shared" si="98"/>
        <v>0</v>
      </c>
      <c r="AA302" s="13">
        <f t="shared" si="98"/>
        <v>1</v>
      </c>
      <c r="AB302" s="13">
        <f t="shared" si="98"/>
        <v>1</v>
      </c>
      <c r="AC302" s="13">
        <f t="shared" si="98"/>
        <v>0</v>
      </c>
      <c r="AD302" s="13">
        <f t="shared" si="98"/>
        <v>2</v>
      </c>
      <c r="AE302" s="13">
        <f t="shared" si="98"/>
        <v>0</v>
      </c>
      <c r="AF302" s="40">
        <f t="shared" si="99"/>
        <v>5</v>
      </c>
      <c r="AG302" s="56"/>
    </row>
    <row r="303" spans="1:33" ht="19.5" customHeight="1" x14ac:dyDescent="0.25">
      <c r="A303" s="124"/>
      <c r="B303" s="124"/>
      <c r="C303" s="125"/>
      <c r="D303" s="117" t="s">
        <v>14</v>
      </c>
      <c r="E303" s="12">
        <f t="shared" ref="E303:AF303" si="101">SUM(E297:E302)</f>
        <v>0</v>
      </c>
      <c r="F303" s="12">
        <f t="shared" si="101"/>
        <v>0</v>
      </c>
      <c r="G303" s="12">
        <f t="shared" si="101"/>
        <v>0</v>
      </c>
      <c r="H303" s="12">
        <f t="shared" si="101"/>
        <v>0</v>
      </c>
      <c r="I303" s="12">
        <f t="shared" si="101"/>
        <v>0</v>
      </c>
      <c r="J303" s="12">
        <f t="shared" si="101"/>
        <v>0</v>
      </c>
      <c r="K303" s="12">
        <f t="shared" si="101"/>
        <v>0</v>
      </c>
      <c r="L303" s="12">
        <f t="shared" si="101"/>
        <v>0</v>
      </c>
      <c r="M303" s="12">
        <f t="shared" si="101"/>
        <v>0</v>
      </c>
      <c r="N303" s="12">
        <f t="shared" si="101"/>
        <v>0</v>
      </c>
      <c r="O303" s="12">
        <f t="shared" si="101"/>
        <v>0</v>
      </c>
      <c r="P303" s="12">
        <f t="shared" si="101"/>
        <v>0</v>
      </c>
      <c r="Q303" s="12">
        <f t="shared" si="101"/>
        <v>0</v>
      </c>
      <c r="R303" s="12">
        <f t="shared" si="101"/>
        <v>0</v>
      </c>
      <c r="S303" s="12">
        <f t="shared" si="101"/>
        <v>0</v>
      </c>
      <c r="T303" s="12">
        <f t="shared" si="101"/>
        <v>0</v>
      </c>
      <c r="U303" s="12">
        <f t="shared" si="101"/>
        <v>0</v>
      </c>
      <c r="V303" s="12">
        <f t="shared" si="101"/>
        <v>0</v>
      </c>
      <c r="W303" s="12">
        <f t="shared" si="101"/>
        <v>1</v>
      </c>
      <c r="X303" s="12">
        <f t="shared" si="101"/>
        <v>0</v>
      </c>
      <c r="Y303" s="12">
        <f t="shared" si="101"/>
        <v>0</v>
      </c>
      <c r="Z303" s="12">
        <f t="shared" si="101"/>
        <v>0</v>
      </c>
      <c r="AA303" s="12">
        <f t="shared" si="101"/>
        <v>1</v>
      </c>
      <c r="AB303" s="12">
        <f t="shared" si="101"/>
        <v>1</v>
      </c>
      <c r="AC303" s="12">
        <f t="shared" si="101"/>
        <v>0</v>
      </c>
      <c r="AD303" s="12">
        <f t="shared" si="101"/>
        <v>2</v>
      </c>
      <c r="AE303" s="12">
        <f t="shared" si="101"/>
        <v>0</v>
      </c>
      <c r="AF303" s="12">
        <f t="shared" si="101"/>
        <v>5</v>
      </c>
      <c r="AG303" s="56"/>
    </row>
    <row r="304" spans="1:33" ht="19.5" customHeight="1" x14ac:dyDescent="0.25">
      <c r="A304" s="124"/>
      <c r="B304" s="124"/>
      <c r="C304" s="125"/>
      <c r="D304" s="105" t="s">
        <v>2323</v>
      </c>
      <c r="E304" s="13">
        <f>SUMIF($D$8:$D$287,$D304,E$8:E$287)</f>
        <v>0</v>
      </c>
      <c r="F304" s="13">
        <f t="shared" ref="F304:AE307" si="102">SUMIF($D$8:$D$287,$D304,F$8:F$287)</f>
        <v>0</v>
      </c>
      <c r="G304" s="13">
        <f t="shared" si="102"/>
        <v>0</v>
      </c>
      <c r="H304" s="13">
        <f t="shared" si="102"/>
        <v>0</v>
      </c>
      <c r="I304" s="13">
        <f t="shared" si="102"/>
        <v>0</v>
      </c>
      <c r="J304" s="13">
        <f t="shared" si="102"/>
        <v>0</v>
      </c>
      <c r="K304" s="13">
        <f t="shared" si="102"/>
        <v>0</v>
      </c>
      <c r="L304" s="13">
        <f t="shared" si="102"/>
        <v>0</v>
      </c>
      <c r="M304" s="13">
        <f t="shared" si="102"/>
        <v>0</v>
      </c>
      <c r="N304" s="13">
        <f t="shared" si="102"/>
        <v>0</v>
      </c>
      <c r="O304" s="13">
        <f t="shared" si="102"/>
        <v>0</v>
      </c>
      <c r="P304" s="13">
        <f t="shared" si="102"/>
        <v>0</v>
      </c>
      <c r="Q304" s="13">
        <f t="shared" si="102"/>
        <v>0</v>
      </c>
      <c r="R304" s="13">
        <f t="shared" si="102"/>
        <v>0</v>
      </c>
      <c r="S304" s="13">
        <f t="shared" si="102"/>
        <v>0</v>
      </c>
      <c r="T304" s="13">
        <f t="shared" si="102"/>
        <v>0</v>
      </c>
      <c r="U304" s="13">
        <f t="shared" si="102"/>
        <v>0</v>
      </c>
      <c r="V304" s="13">
        <f t="shared" si="102"/>
        <v>0</v>
      </c>
      <c r="W304" s="13">
        <f t="shared" si="102"/>
        <v>0</v>
      </c>
      <c r="X304" s="13">
        <f t="shared" si="102"/>
        <v>0</v>
      </c>
      <c r="Y304" s="13">
        <f t="shared" si="102"/>
        <v>0</v>
      </c>
      <c r="Z304" s="13">
        <f t="shared" si="102"/>
        <v>0</v>
      </c>
      <c r="AA304" s="13">
        <f t="shared" si="102"/>
        <v>0</v>
      </c>
      <c r="AB304" s="13">
        <f t="shared" si="102"/>
        <v>0</v>
      </c>
      <c r="AC304" s="13">
        <f t="shared" si="102"/>
        <v>0</v>
      </c>
      <c r="AD304" s="13">
        <f t="shared" si="102"/>
        <v>0</v>
      </c>
      <c r="AE304" s="13">
        <f t="shared" si="102"/>
        <v>0</v>
      </c>
      <c r="AF304" s="40">
        <f>SUM(E304:AE304)</f>
        <v>0</v>
      </c>
    </row>
    <row r="305" spans="1:33" ht="19.5" customHeight="1" x14ac:dyDescent="0.25">
      <c r="A305" s="124"/>
      <c r="B305" s="124"/>
      <c r="C305" s="125"/>
      <c r="D305" s="105" t="s">
        <v>30</v>
      </c>
      <c r="E305" s="13">
        <f t="shared" ref="E305:T307" si="103">SUMIF($D$8:$D$287,$D305,E$8:E$287)</f>
        <v>0</v>
      </c>
      <c r="F305" s="13">
        <f t="shared" si="103"/>
        <v>0</v>
      </c>
      <c r="G305" s="13">
        <f t="shared" si="103"/>
        <v>0</v>
      </c>
      <c r="H305" s="13">
        <f t="shared" si="103"/>
        <v>0</v>
      </c>
      <c r="I305" s="13">
        <f t="shared" si="103"/>
        <v>0</v>
      </c>
      <c r="J305" s="13">
        <f t="shared" si="103"/>
        <v>0</v>
      </c>
      <c r="K305" s="13">
        <f t="shared" si="103"/>
        <v>0</v>
      </c>
      <c r="L305" s="13">
        <f t="shared" si="103"/>
        <v>0</v>
      </c>
      <c r="M305" s="13">
        <f t="shared" si="103"/>
        <v>0</v>
      </c>
      <c r="N305" s="13">
        <f t="shared" si="103"/>
        <v>0</v>
      </c>
      <c r="O305" s="13">
        <f t="shared" si="103"/>
        <v>0</v>
      </c>
      <c r="P305" s="13">
        <f t="shared" si="103"/>
        <v>0</v>
      </c>
      <c r="Q305" s="13">
        <f t="shared" si="103"/>
        <v>0</v>
      </c>
      <c r="R305" s="13">
        <f t="shared" si="103"/>
        <v>0</v>
      </c>
      <c r="S305" s="13">
        <f t="shared" si="103"/>
        <v>0</v>
      </c>
      <c r="T305" s="13">
        <f t="shared" si="103"/>
        <v>0</v>
      </c>
      <c r="U305" s="13">
        <f t="shared" si="102"/>
        <v>0</v>
      </c>
      <c r="V305" s="13">
        <f t="shared" si="102"/>
        <v>0</v>
      </c>
      <c r="W305" s="13">
        <f t="shared" si="102"/>
        <v>0</v>
      </c>
      <c r="X305" s="13">
        <f t="shared" si="102"/>
        <v>0</v>
      </c>
      <c r="Y305" s="13">
        <f t="shared" si="102"/>
        <v>0</v>
      </c>
      <c r="Z305" s="13">
        <f t="shared" si="102"/>
        <v>0</v>
      </c>
      <c r="AA305" s="13">
        <f t="shared" si="102"/>
        <v>0</v>
      </c>
      <c r="AB305" s="13">
        <f t="shared" si="102"/>
        <v>0</v>
      </c>
      <c r="AC305" s="13">
        <f t="shared" si="102"/>
        <v>0</v>
      </c>
      <c r="AD305" s="13">
        <f t="shared" si="102"/>
        <v>0</v>
      </c>
      <c r="AE305" s="13">
        <f t="shared" si="102"/>
        <v>0</v>
      </c>
      <c r="AF305" s="40">
        <f>SUM(E305:AE305)</f>
        <v>0</v>
      </c>
    </row>
    <row r="306" spans="1:33" ht="19.5" customHeight="1" x14ac:dyDescent="0.25">
      <c r="A306" s="124"/>
      <c r="B306" s="124"/>
      <c r="C306" s="125"/>
      <c r="D306" s="105" t="s">
        <v>31</v>
      </c>
      <c r="E306" s="13">
        <f t="shared" si="103"/>
        <v>0</v>
      </c>
      <c r="F306" s="13">
        <f t="shared" si="102"/>
        <v>0</v>
      </c>
      <c r="G306" s="13">
        <f t="shared" si="102"/>
        <v>0</v>
      </c>
      <c r="H306" s="13">
        <f t="shared" si="102"/>
        <v>0</v>
      </c>
      <c r="I306" s="13">
        <f t="shared" si="102"/>
        <v>0</v>
      </c>
      <c r="J306" s="13">
        <f t="shared" si="102"/>
        <v>0</v>
      </c>
      <c r="K306" s="13">
        <f t="shared" si="102"/>
        <v>0</v>
      </c>
      <c r="L306" s="13">
        <f t="shared" si="102"/>
        <v>0</v>
      </c>
      <c r="M306" s="13">
        <f t="shared" si="102"/>
        <v>0</v>
      </c>
      <c r="N306" s="13">
        <f t="shared" si="102"/>
        <v>0</v>
      </c>
      <c r="O306" s="13">
        <f t="shared" si="102"/>
        <v>0</v>
      </c>
      <c r="P306" s="13">
        <f t="shared" si="102"/>
        <v>0</v>
      </c>
      <c r="Q306" s="13">
        <f t="shared" si="102"/>
        <v>0</v>
      </c>
      <c r="R306" s="13">
        <f t="shared" si="102"/>
        <v>0</v>
      </c>
      <c r="S306" s="13">
        <f t="shared" si="102"/>
        <v>0</v>
      </c>
      <c r="T306" s="13">
        <f t="shared" si="102"/>
        <v>0</v>
      </c>
      <c r="U306" s="13">
        <f t="shared" si="102"/>
        <v>0</v>
      </c>
      <c r="V306" s="13">
        <f t="shared" si="102"/>
        <v>0</v>
      </c>
      <c r="W306" s="13">
        <f t="shared" si="102"/>
        <v>0</v>
      </c>
      <c r="X306" s="13">
        <f t="shared" si="102"/>
        <v>0</v>
      </c>
      <c r="Y306" s="13">
        <f t="shared" si="102"/>
        <v>0</v>
      </c>
      <c r="Z306" s="13">
        <f t="shared" si="102"/>
        <v>0</v>
      </c>
      <c r="AA306" s="13">
        <f t="shared" si="102"/>
        <v>0</v>
      </c>
      <c r="AB306" s="13">
        <f t="shared" si="102"/>
        <v>0</v>
      </c>
      <c r="AC306" s="13">
        <f t="shared" si="102"/>
        <v>0</v>
      </c>
      <c r="AD306" s="13">
        <f t="shared" si="102"/>
        <v>0</v>
      </c>
      <c r="AE306" s="13">
        <f t="shared" si="102"/>
        <v>0</v>
      </c>
      <c r="AF306" s="40">
        <f>SUM(E306:AE306)</f>
        <v>0</v>
      </c>
    </row>
    <row r="307" spans="1:33" ht="19.5" customHeight="1" x14ac:dyDescent="0.25">
      <c r="A307" s="124"/>
      <c r="B307" s="124"/>
      <c r="C307" s="125"/>
      <c r="D307" s="106" t="s">
        <v>42</v>
      </c>
      <c r="E307" s="13">
        <f t="shared" si="103"/>
        <v>0</v>
      </c>
      <c r="F307" s="13">
        <f t="shared" si="102"/>
        <v>0</v>
      </c>
      <c r="G307" s="13">
        <f t="shared" si="102"/>
        <v>0</v>
      </c>
      <c r="H307" s="13">
        <f t="shared" si="102"/>
        <v>0</v>
      </c>
      <c r="I307" s="13">
        <f t="shared" si="102"/>
        <v>0</v>
      </c>
      <c r="J307" s="13">
        <f t="shared" si="102"/>
        <v>0</v>
      </c>
      <c r="K307" s="13">
        <f t="shared" si="102"/>
        <v>0</v>
      </c>
      <c r="L307" s="13">
        <f t="shared" si="102"/>
        <v>0</v>
      </c>
      <c r="M307" s="13">
        <f t="shared" si="102"/>
        <v>0</v>
      </c>
      <c r="N307" s="13">
        <f t="shared" si="102"/>
        <v>0</v>
      </c>
      <c r="O307" s="13">
        <f t="shared" si="102"/>
        <v>0</v>
      </c>
      <c r="P307" s="13">
        <f t="shared" si="102"/>
        <v>0</v>
      </c>
      <c r="Q307" s="13">
        <f t="shared" si="102"/>
        <v>0</v>
      </c>
      <c r="R307" s="13">
        <f t="shared" si="102"/>
        <v>0</v>
      </c>
      <c r="S307" s="13">
        <f t="shared" si="102"/>
        <v>0</v>
      </c>
      <c r="T307" s="13">
        <f t="shared" si="102"/>
        <v>0</v>
      </c>
      <c r="U307" s="13">
        <f t="shared" si="102"/>
        <v>0</v>
      </c>
      <c r="V307" s="13">
        <f t="shared" si="102"/>
        <v>0</v>
      </c>
      <c r="W307" s="13">
        <f t="shared" si="102"/>
        <v>0</v>
      </c>
      <c r="X307" s="13">
        <f t="shared" si="102"/>
        <v>0</v>
      </c>
      <c r="Y307" s="13">
        <f t="shared" si="102"/>
        <v>0</v>
      </c>
      <c r="Z307" s="13">
        <f t="shared" si="102"/>
        <v>0</v>
      </c>
      <c r="AA307" s="13">
        <f t="shared" si="102"/>
        <v>0</v>
      </c>
      <c r="AB307" s="13">
        <f t="shared" si="102"/>
        <v>0</v>
      </c>
      <c r="AC307" s="13">
        <f t="shared" si="102"/>
        <v>0</v>
      </c>
      <c r="AD307" s="13">
        <f t="shared" si="102"/>
        <v>0</v>
      </c>
      <c r="AE307" s="13">
        <f t="shared" si="102"/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00"/>
  <mergeCells count="53">
    <mergeCell ref="A288:C307"/>
    <mergeCell ref="A188:A207"/>
    <mergeCell ref="B188:B207"/>
    <mergeCell ref="C188:C207"/>
    <mergeCell ref="A208:A227"/>
    <mergeCell ref="B208:B227"/>
    <mergeCell ref="C208:C227"/>
    <mergeCell ref="A228:A247"/>
    <mergeCell ref="B228:B247"/>
    <mergeCell ref="C228:C247"/>
    <mergeCell ref="A248:A267"/>
    <mergeCell ref="B248:B267"/>
    <mergeCell ref="C248:C267"/>
    <mergeCell ref="A268:A287"/>
    <mergeCell ref="B268:B287"/>
    <mergeCell ref="C268:C287"/>
    <mergeCell ref="A108:A127"/>
    <mergeCell ref="B108:B127"/>
    <mergeCell ref="C108:C127"/>
    <mergeCell ref="A128:A147"/>
    <mergeCell ref="B128:B147"/>
    <mergeCell ref="C128:C147"/>
    <mergeCell ref="A148:A167"/>
    <mergeCell ref="B148:B167"/>
    <mergeCell ref="C148:C167"/>
    <mergeCell ref="A168:A187"/>
    <mergeCell ref="B168:B187"/>
    <mergeCell ref="C168:C187"/>
    <mergeCell ref="A28:A47"/>
    <mergeCell ref="B28:B47"/>
    <mergeCell ref="C28:C47"/>
    <mergeCell ref="A48:A67"/>
    <mergeCell ref="B48:B67"/>
    <mergeCell ref="C48:C67"/>
    <mergeCell ref="A68:A87"/>
    <mergeCell ref="B68:B87"/>
    <mergeCell ref="C68:C87"/>
    <mergeCell ref="A88:A107"/>
    <mergeCell ref="B88:B107"/>
    <mergeCell ref="C88:C107"/>
    <mergeCell ref="A2:C2"/>
    <mergeCell ref="A3:C3"/>
    <mergeCell ref="A4:C4"/>
    <mergeCell ref="A5:C6"/>
    <mergeCell ref="D5:D7"/>
    <mergeCell ref="U5:AE5"/>
    <mergeCell ref="E6:N6"/>
    <mergeCell ref="O6:T6"/>
    <mergeCell ref="V6:AE6"/>
    <mergeCell ref="A8:A27"/>
    <mergeCell ref="B8:B27"/>
    <mergeCell ref="C8:C27"/>
    <mergeCell ref="E5:T5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F20"/>
  <sheetViews>
    <sheetView zoomScaleNormal="100" workbookViewId="0">
      <pane xSplit="3" ySplit="2" topLeftCell="D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D21" sqref="D21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REPORTEVACUNADOSOTROSPAISES!B8</f>
        <v>0</v>
      </c>
      <c r="C3" s="51" t="str">
        <f>REPORTEVACUNADOSOTROSPAISES!C8</f>
        <v>IPS VIRREY SOLIS</v>
      </c>
      <c r="D3" s="30">
        <f>REPORTEVACUNADOSOTROSPAISES!E16</f>
        <v>0</v>
      </c>
      <c r="E3" s="30">
        <f>REPORTEVACUNADOSOTROSPAISES!F16</f>
        <v>0</v>
      </c>
      <c r="F3" s="30">
        <f>REPORTEVACUNADOSOTROSPAISES!G16</f>
        <v>0</v>
      </c>
      <c r="G3" s="30">
        <f>REPORTEVACUNADOSOTROSPAISES!H16</f>
        <v>0</v>
      </c>
      <c r="H3" s="30">
        <f>REPORTEVACUNADOSOTROSPAISES!I16</f>
        <v>0</v>
      </c>
      <c r="I3" s="30">
        <f>REPORTEVACUNADOSOTROSPAISES!J16</f>
        <v>0</v>
      </c>
      <c r="J3" s="30">
        <f>REPORTEVACUNADOSOTROSPAISES!K16</f>
        <v>0</v>
      </c>
      <c r="K3" s="30">
        <f>REPORTEVACUNADOSOTROSPAISES!L16</f>
        <v>0</v>
      </c>
      <c r="L3" s="30">
        <f>REPORTEVACUNADOSOTROSPAISES!M16</f>
        <v>0</v>
      </c>
      <c r="M3" s="30">
        <f>REPORTEVACUNADOSOTROSPAISES!N16</f>
        <v>0</v>
      </c>
      <c r="N3" s="30">
        <f>REPORTEVACUNADOSOTROSPAISES!O16</f>
        <v>0</v>
      </c>
      <c r="O3" s="30">
        <f>REPORTEVACUNADOSOTROSPAISES!P16</f>
        <v>0</v>
      </c>
      <c r="P3" s="30">
        <f>REPORTEVACUNADOSOTROSPAISES!Q16</f>
        <v>0</v>
      </c>
      <c r="Q3" s="30">
        <f>REPORTEVACUNADOSOTROSPAISES!R16</f>
        <v>0</v>
      </c>
      <c r="R3" s="30">
        <f>REPORTEVACUNADOSOTROSPAISES!S16</f>
        <v>0</v>
      </c>
      <c r="S3" s="30">
        <f>REPORTEVACUNADOSOTROSPAISES!T16</f>
        <v>0</v>
      </c>
      <c r="T3" s="30">
        <f>REPORTEVACUNADOSOTROSPAISES!U16</f>
        <v>0</v>
      </c>
      <c r="U3" s="30">
        <f>REPORTEVACUNADOSOTROSPAISES!V16</f>
        <v>0</v>
      </c>
      <c r="V3" s="30">
        <f>REPORTEVACUNADOSOTROSPAISES!W16</f>
        <v>0</v>
      </c>
      <c r="W3" s="30">
        <f>REPORTEVACUNADOSOTROSPAISES!X16</f>
        <v>0</v>
      </c>
      <c r="X3" s="30">
        <f>REPORTEVACUNADOSOTROSPAISES!Y16</f>
        <v>0</v>
      </c>
      <c r="Y3" s="30">
        <f>REPORTEVACUNADOSOTROSPAISES!Z16</f>
        <v>0</v>
      </c>
      <c r="Z3" s="30">
        <f>REPORTEVACUNADOSOTROSPAISES!AA16</f>
        <v>0</v>
      </c>
      <c r="AA3" s="30">
        <f>REPORTEVACUNADOSOTROSPAISES!AB16</f>
        <v>0</v>
      </c>
      <c r="AB3" s="30">
        <f>REPORTEVACUNADOSOTROSPAISES!AC16</f>
        <v>0</v>
      </c>
      <c r="AC3" s="30">
        <f>REPORTEVACUNADOSOTROSPAISES!AD16</f>
        <v>0</v>
      </c>
      <c r="AD3" s="30">
        <f>REPORTEVACUNADOSOTROSPAISES!AE16</f>
        <v>0</v>
      </c>
      <c r="AE3" s="22">
        <f t="shared" ref="AE3:AE16" si="0">SUM(D3:AD3)</f>
        <v>0</v>
      </c>
      <c r="AF3" s="118"/>
    </row>
    <row r="4" spans="1:32" x14ac:dyDescent="0.25">
      <c r="A4" s="48">
        <v>2</v>
      </c>
      <c r="B4" s="49">
        <f>REPORTEVACUNADOSOTROSPAISES!B28</f>
        <v>0</v>
      </c>
      <c r="C4" s="51" t="str">
        <f>REPORTEVACUNADOSOTROSPAISES!C28</f>
        <v>IPS UPREC</v>
      </c>
      <c r="D4" s="30">
        <f>REPORTEVACUNADOSOTROSPAISES!E36</f>
        <v>0</v>
      </c>
      <c r="E4" s="30">
        <f>REPORTEVACUNADOSOTROSPAISES!F36</f>
        <v>0</v>
      </c>
      <c r="F4" s="30">
        <f>REPORTEVACUNADOSOTROSPAISES!G36</f>
        <v>0</v>
      </c>
      <c r="G4" s="30">
        <f>REPORTEVACUNADOSOTROSPAISES!H36</f>
        <v>0</v>
      </c>
      <c r="H4" s="30">
        <f>REPORTEVACUNADOSOTROSPAISES!I36</f>
        <v>0</v>
      </c>
      <c r="I4" s="30">
        <f>REPORTEVACUNADOSOTROSPAISES!J36</f>
        <v>0</v>
      </c>
      <c r="J4" s="30">
        <f>REPORTEVACUNADOSOTROSPAISES!K36</f>
        <v>0</v>
      </c>
      <c r="K4" s="30">
        <f>REPORTEVACUNADOSOTROSPAISES!L36</f>
        <v>0</v>
      </c>
      <c r="L4" s="30">
        <f>REPORTEVACUNADOSOTROSPAISES!M36</f>
        <v>0</v>
      </c>
      <c r="M4" s="30">
        <f>REPORTEVACUNADOSOTROSPAISES!N36</f>
        <v>0</v>
      </c>
      <c r="N4" s="30">
        <f>REPORTEVACUNADOSOTROSPAISES!O36</f>
        <v>0</v>
      </c>
      <c r="O4" s="30">
        <f>REPORTEVACUNADOSOTROSPAISES!P36</f>
        <v>0</v>
      </c>
      <c r="P4" s="30">
        <f>REPORTEVACUNADOSOTROSPAISES!Q36</f>
        <v>0</v>
      </c>
      <c r="Q4" s="30">
        <f>REPORTEVACUNADOSOTROSPAISES!R36</f>
        <v>0</v>
      </c>
      <c r="R4" s="30">
        <f>REPORTEVACUNADOSOTROSPAISES!S36</f>
        <v>0</v>
      </c>
      <c r="S4" s="30">
        <f>REPORTEVACUNADOSOTROSPAISES!T36</f>
        <v>0</v>
      </c>
      <c r="T4" s="30">
        <f>REPORTEVACUNADOSOTROSPAISES!U36</f>
        <v>0</v>
      </c>
      <c r="U4" s="30">
        <f>REPORTEVACUNADOSOTROSPAISES!V36</f>
        <v>0</v>
      </c>
      <c r="V4" s="30">
        <f>REPORTEVACUNADOSOTROSPAISES!W36</f>
        <v>0</v>
      </c>
      <c r="W4" s="30">
        <f>REPORTEVACUNADOSOTROSPAISES!X36</f>
        <v>0</v>
      </c>
      <c r="X4" s="30">
        <f>REPORTEVACUNADOSOTROSPAISES!Y36</f>
        <v>0</v>
      </c>
      <c r="Y4" s="30">
        <f>REPORTEVACUNADOSOTROSPAISES!Z36</f>
        <v>0</v>
      </c>
      <c r="Z4" s="30">
        <f>REPORTEVACUNADOSOTROSPAISES!AA36</f>
        <v>0</v>
      </c>
      <c r="AA4" s="30">
        <f>REPORTEVACUNADOSOTROSPAISES!AB36</f>
        <v>0</v>
      </c>
      <c r="AB4" s="30">
        <f>REPORTEVACUNADOSOTROSPAISES!AC36</f>
        <v>0</v>
      </c>
      <c r="AC4" s="30">
        <f>REPORTEVACUNADOSOTROSPAISES!AD36</f>
        <v>0</v>
      </c>
      <c r="AD4" s="30">
        <f>REPORTEVACUNADOSOTROSPAISES!AE36</f>
        <v>0</v>
      </c>
      <c r="AE4" s="22">
        <f t="shared" si="0"/>
        <v>0</v>
      </c>
      <c r="AF4" s="118"/>
    </row>
    <row r="5" spans="1:32" x14ac:dyDescent="0.25">
      <c r="A5" s="48">
        <v>3</v>
      </c>
      <c r="B5" s="49">
        <f>REPORTEVACUNADOSOTROSPAISES!B48</f>
        <v>0</v>
      </c>
      <c r="C5" s="51" t="str">
        <f>REPORTEVACUNADOSOTROSPAISES!C48</f>
        <v>IPS ESE SALUD</v>
      </c>
      <c r="D5" s="30">
        <f>REPORTEVACUNADOSOTROSPAISES!E56</f>
        <v>0</v>
      </c>
      <c r="E5" s="30">
        <f>REPORTEVACUNADOSOTROSPAISES!F56</f>
        <v>0</v>
      </c>
      <c r="F5" s="30">
        <f>REPORTEVACUNADOSOTROSPAISES!G56</f>
        <v>0</v>
      </c>
      <c r="G5" s="30">
        <f>REPORTEVACUNADOSOTROSPAISES!H56</f>
        <v>0</v>
      </c>
      <c r="H5" s="30">
        <f>REPORTEVACUNADOSOTROSPAISES!I56</f>
        <v>0</v>
      </c>
      <c r="I5" s="30">
        <f>REPORTEVACUNADOSOTROSPAISES!J56</f>
        <v>0</v>
      </c>
      <c r="J5" s="30">
        <f>REPORTEVACUNADOSOTROSPAISES!K56</f>
        <v>0</v>
      </c>
      <c r="K5" s="30">
        <f>REPORTEVACUNADOSOTROSPAISES!L56</f>
        <v>0</v>
      </c>
      <c r="L5" s="30">
        <f>REPORTEVACUNADOSOTROSPAISES!M56</f>
        <v>0</v>
      </c>
      <c r="M5" s="30">
        <f>REPORTEVACUNADOSOTROSPAISES!N56</f>
        <v>0</v>
      </c>
      <c r="N5" s="30">
        <f>REPORTEVACUNADOSOTROSPAISES!O56</f>
        <v>0</v>
      </c>
      <c r="O5" s="30">
        <f>REPORTEVACUNADOSOTROSPAISES!P56</f>
        <v>0</v>
      </c>
      <c r="P5" s="30">
        <f>REPORTEVACUNADOSOTROSPAISES!Q56</f>
        <v>0</v>
      </c>
      <c r="Q5" s="30">
        <f>REPORTEVACUNADOSOTROSPAISES!R56</f>
        <v>0</v>
      </c>
      <c r="R5" s="30">
        <f>REPORTEVACUNADOSOTROSPAISES!S56</f>
        <v>0</v>
      </c>
      <c r="S5" s="30">
        <f>REPORTEVACUNADOSOTROSPAISES!T56</f>
        <v>0</v>
      </c>
      <c r="T5" s="30">
        <f>REPORTEVACUNADOSOTROSPAISES!U56</f>
        <v>0</v>
      </c>
      <c r="U5" s="30">
        <f>REPORTEVACUNADOSOTROSPAISES!V56</f>
        <v>0</v>
      </c>
      <c r="V5" s="30">
        <f>REPORTEVACUNADOSOTROSPAISES!W56</f>
        <v>0</v>
      </c>
      <c r="W5" s="30">
        <f>REPORTEVACUNADOSOTROSPAISES!X56</f>
        <v>0</v>
      </c>
      <c r="X5" s="30">
        <f>REPORTEVACUNADOSOTROSPAISES!Y56</f>
        <v>0</v>
      </c>
      <c r="Y5" s="30">
        <f>REPORTEVACUNADOSOTROSPAISES!Z56</f>
        <v>0</v>
      </c>
      <c r="Z5" s="30">
        <f>REPORTEVACUNADOSOTROSPAISES!AA56</f>
        <v>0</v>
      </c>
      <c r="AA5" s="30">
        <f>REPORTEVACUNADOSOTROSPAISES!AB56</f>
        <v>0</v>
      </c>
      <c r="AB5" s="30">
        <f>REPORTEVACUNADOSOTROSPAISES!AC56</f>
        <v>0</v>
      </c>
      <c r="AC5" s="30">
        <f>REPORTEVACUNADOSOTROSPAISES!AD56</f>
        <v>0</v>
      </c>
      <c r="AD5" s="30">
        <f>REPORTEVACUNADOSOTROSPAISES!AE56</f>
        <v>0</v>
      </c>
      <c r="AE5" s="22">
        <f t="shared" si="0"/>
        <v>0</v>
      </c>
      <c r="AF5" s="118"/>
    </row>
    <row r="6" spans="1:32" x14ac:dyDescent="0.25">
      <c r="A6" s="48">
        <v>4</v>
      </c>
      <c r="B6" s="49">
        <f>REPORTEVACUNADOSOTROSPAISES!B68</f>
        <v>0</v>
      </c>
      <c r="C6" s="51" t="str">
        <f>REPORTEVACUNADOSOTROSPAISES!C68</f>
        <v>IPS COSMITET</v>
      </c>
      <c r="D6" s="30">
        <f>REPORTEVACUNADOSOTROSPAISES!E76</f>
        <v>0</v>
      </c>
      <c r="E6" s="30">
        <f>REPORTEVACUNADOSOTROSPAISES!F76</f>
        <v>0</v>
      </c>
      <c r="F6" s="30">
        <f>REPORTEVACUNADOSOTROSPAISES!G76</f>
        <v>0</v>
      </c>
      <c r="G6" s="30">
        <f>REPORTEVACUNADOSOTROSPAISES!H76</f>
        <v>0</v>
      </c>
      <c r="H6" s="30">
        <f>REPORTEVACUNADOSOTROSPAISES!I76</f>
        <v>0</v>
      </c>
      <c r="I6" s="30">
        <f>REPORTEVACUNADOSOTROSPAISES!J76</f>
        <v>0</v>
      </c>
      <c r="J6" s="30">
        <f>REPORTEVACUNADOSOTROSPAISES!K76</f>
        <v>0</v>
      </c>
      <c r="K6" s="30">
        <f>REPORTEVACUNADOSOTROSPAISES!L76</f>
        <v>0</v>
      </c>
      <c r="L6" s="30">
        <f>REPORTEVACUNADOSOTROSPAISES!M76</f>
        <v>0</v>
      </c>
      <c r="M6" s="30">
        <f>REPORTEVACUNADOSOTROSPAISES!N76</f>
        <v>0</v>
      </c>
      <c r="N6" s="30">
        <f>REPORTEVACUNADOSOTROSPAISES!O76</f>
        <v>0</v>
      </c>
      <c r="O6" s="30">
        <f>REPORTEVACUNADOSOTROSPAISES!P76</f>
        <v>0</v>
      </c>
      <c r="P6" s="30">
        <f>REPORTEVACUNADOSOTROSPAISES!Q76</f>
        <v>0</v>
      </c>
      <c r="Q6" s="30">
        <f>REPORTEVACUNADOSOTROSPAISES!R76</f>
        <v>0</v>
      </c>
      <c r="R6" s="30">
        <f>REPORTEVACUNADOSOTROSPAISES!S76</f>
        <v>0</v>
      </c>
      <c r="S6" s="30">
        <f>REPORTEVACUNADOSOTROSPAISES!T76</f>
        <v>0</v>
      </c>
      <c r="T6" s="30">
        <f>REPORTEVACUNADOSOTROSPAISES!U76</f>
        <v>0</v>
      </c>
      <c r="U6" s="30">
        <f>REPORTEVACUNADOSOTROSPAISES!V76</f>
        <v>0</v>
      </c>
      <c r="V6" s="30">
        <f>REPORTEVACUNADOSOTROSPAISES!W76</f>
        <v>0</v>
      </c>
      <c r="W6" s="30">
        <f>REPORTEVACUNADOSOTROSPAISES!X76</f>
        <v>0</v>
      </c>
      <c r="X6" s="30">
        <f>REPORTEVACUNADOSOTROSPAISES!Y76</f>
        <v>0</v>
      </c>
      <c r="Y6" s="30">
        <f>REPORTEVACUNADOSOTROSPAISES!Z76</f>
        <v>0</v>
      </c>
      <c r="Z6" s="30">
        <f>REPORTEVACUNADOSOTROSPAISES!AA76</f>
        <v>0</v>
      </c>
      <c r="AA6" s="30">
        <f>REPORTEVACUNADOSOTROSPAISES!AB76</f>
        <v>0</v>
      </c>
      <c r="AB6" s="30">
        <f>REPORTEVACUNADOSOTROSPAISES!AC76</f>
        <v>0</v>
      </c>
      <c r="AC6" s="30">
        <f>REPORTEVACUNADOSOTROSPAISES!AD76</f>
        <v>0</v>
      </c>
      <c r="AD6" s="30">
        <f>REPORTEVACUNADOSOTROSPAISES!AE76</f>
        <v>0</v>
      </c>
      <c r="AE6" s="22">
        <f t="shared" si="0"/>
        <v>0</v>
      </c>
      <c r="AF6" s="118"/>
    </row>
    <row r="7" spans="1:32" x14ac:dyDescent="0.25">
      <c r="A7" s="48">
        <v>5</v>
      </c>
      <c r="B7" s="49">
        <f>REPORTEVACUNADOSOTROSPAISES!B88</f>
        <v>0</v>
      </c>
      <c r="C7" s="51" t="str">
        <f>REPORTEVACUNADOSOTROSPAISES!C88</f>
        <v>IPS SAN SEBASTIAN</v>
      </c>
      <c r="D7" s="30">
        <f>REPORTEVACUNADOSOTROSPAISES!E96</f>
        <v>0</v>
      </c>
      <c r="E7" s="30">
        <f>REPORTEVACUNADOSOTROSPAISES!F96</f>
        <v>0</v>
      </c>
      <c r="F7" s="30">
        <f>REPORTEVACUNADOSOTROSPAISES!G96</f>
        <v>0</v>
      </c>
      <c r="G7" s="30">
        <f>REPORTEVACUNADOSOTROSPAISES!H96</f>
        <v>0</v>
      </c>
      <c r="H7" s="30">
        <f>REPORTEVACUNADOSOTROSPAISES!I96</f>
        <v>0</v>
      </c>
      <c r="I7" s="30">
        <f>REPORTEVACUNADOSOTROSPAISES!J96</f>
        <v>0</v>
      </c>
      <c r="J7" s="30">
        <f>REPORTEVACUNADOSOTROSPAISES!K96</f>
        <v>0</v>
      </c>
      <c r="K7" s="30">
        <f>REPORTEVACUNADOSOTROSPAISES!L96</f>
        <v>0</v>
      </c>
      <c r="L7" s="30">
        <f>REPORTEVACUNADOSOTROSPAISES!M96</f>
        <v>0</v>
      </c>
      <c r="M7" s="30">
        <f>REPORTEVACUNADOSOTROSPAISES!N96</f>
        <v>0</v>
      </c>
      <c r="N7" s="30">
        <f>REPORTEVACUNADOSOTROSPAISES!O96</f>
        <v>0</v>
      </c>
      <c r="O7" s="30">
        <f>REPORTEVACUNADOSOTROSPAISES!P96</f>
        <v>0</v>
      </c>
      <c r="P7" s="30">
        <f>REPORTEVACUNADOSOTROSPAISES!Q96</f>
        <v>0</v>
      </c>
      <c r="Q7" s="30">
        <f>REPORTEVACUNADOSOTROSPAISES!R96</f>
        <v>0</v>
      </c>
      <c r="R7" s="30">
        <f>REPORTEVACUNADOSOTROSPAISES!S96</f>
        <v>0</v>
      </c>
      <c r="S7" s="30">
        <f>REPORTEVACUNADOSOTROSPAISES!T96</f>
        <v>0</v>
      </c>
      <c r="T7" s="30">
        <f>REPORTEVACUNADOSOTROSPAISES!U96</f>
        <v>0</v>
      </c>
      <c r="U7" s="30">
        <f>REPORTEVACUNADOSOTROSPAISES!V96</f>
        <v>0</v>
      </c>
      <c r="V7" s="30">
        <f>REPORTEVACUNADOSOTROSPAISES!W96</f>
        <v>0</v>
      </c>
      <c r="W7" s="30">
        <f>REPORTEVACUNADOSOTROSPAISES!X96</f>
        <v>0</v>
      </c>
      <c r="X7" s="30">
        <f>REPORTEVACUNADOSOTROSPAISES!Y96</f>
        <v>0</v>
      </c>
      <c r="Y7" s="30">
        <f>REPORTEVACUNADOSOTROSPAISES!Z96</f>
        <v>0</v>
      </c>
      <c r="Z7" s="30">
        <f>REPORTEVACUNADOSOTROSPAISES!AA96</f>
        <v>0</v>
      </c>
      <c r="AA7" s="30">
        <f>REPORTEVACUNADOSOTROSPAISES!AB96</f>
        <v>0</v>
      </c>
      <c r="AB7" s="30">
        <f>REPORTEVACUNADOSOTROSPAISES!AC96</f>
        <v>0</v>
      </c>
      <c r="AC7" s="30">
        <f>REPORTEVACUNADOSOTROSPAISES!AD96</f>
        <v>1</v>
      </c>
      <c r="AD7" s="30">
        <f>REPORTEVACUNADOSOTROSPAISES!AE96</f>
        <v>0</v>
      </c>
      <c r="AE7" s="22">
        <f t="shared" si="0"/>
        <v>1</v>
      </c>
      <c r="AF7" s="118"/>
    </row>
    <row r="8" spans="1:32" x14ac:dyDescent="0.25">
      <c r="A8" s="48">
        <v>6</v>
      </c>
      <c r="B8" s="49">
        <f>REPORTEVACUNADOSOTROSPAISES!B108</f>
        <v>0</v>
      </c>
      <c r="C8" s="51" t="str">
        <f>REPORTEVACUNADOSOTROSPAISES!C108</f>
        <v>IPS MAYORCA</v>
      </c>
      <c r="D8" s="30">
        <f>REPORTEVACUNADOSOTROSPAISES!E116</f>
        <v>0</v>
      </c>
      <c r="E8" s="30">
        <f>REPORTEVACUNADOSOTROSPAISES!F116</f>
        <v>0</v>
      </c>
      <c r="F8" s="30">
        <f>REPORTEVACUNADOSOTROSPAISES!G116</f>
        <v>0</v>
      </c>
      <c r="G8" s="30">
        <f>REPORTEVACUNADOSOTROSPAISES!H116</f>
        <v>0</v>
      </c>
      <c r="H8" s="30">
        <f>REPORTEVACUNADOSOTROSPAISES!I116</f>
        <v>0</v>
      </c>
      <c r="I8" s="30">
        <f>REPORTEVACUNADOSOTROSPAISES!J116</f>
        <v>0</v>
      </c>
      <c r="J8" s="30">
        <f>REPORTEVACUNADOSOTROSPAISES!K116</f>
        <v>0</v>
      </c>
      <c r="K8" s="30">
        <f>REPORTEVACUNADOSOTROSPAISES!L116</f>
        <v>0</v>
      </c>
      <c r="L8" s="30">
        <f>REPORTEVACUNADOSOTROSPAISES!M116</f>
        <v>0</v>
      </c>
      <c r="M8" s="30">
        <f>REPORTEVACUNADOSOTROSPAISES!N116</f>
        <v>0</v>
      </c>
      <c r="N8" s="30">
        <f>REPORTEVACUNADOSOTROSPAISES!O116</f>
        <v>0</v>
      </c>
      <c r="O8" s="30">
        <f>REPORTEVACUNADOSOTROSPAISES!P116</f>
        <v>0</v>
      </c>
      <c r="P8" s="30">
        <f>REPORTEVACUNADOSOTROSPAISES!Q116</f>
        <v>0</v>
      </c>
      <c r="Q8" s="30">
        <f>REPORTEVACUNADOSOTROSPAISES!R116</f>
        <v>0</v>
      </c>
      <c r="R8" s="30">
        <f>REPORTEVACUNADOSOTROSPAISES!S116</f>
        <v>0</v>
      </c>
      <c r="S8" s="30">
        <f>REPORTEVACUNADOSOTROSPAISES!T116</f>
        <v>0</v>
      </c>
      <c r="T8" s="30">
        <f>REPORTEVACUNADOSOTROSPAISES!U116</f>
        <v>0</v>
      </c>
      <c r="U8" s="30">
        <f>REPORTEVACUNADOSOTROSPAISES!V116</f>
        <v>0</v>
      </c>
      <c r="V8" s="30">
        <f>REPORTEVACUNADOSOTROSPAISES!W116</f>
        <v>0</v>
      </c>
      <c r="W8" s="30">
        <f>REPORTEVACUNADOSOTROSPAISES!X116</f>
        <v>0</v>
      </c>
      <c r="X8" s="30">
        <f>REPORTEVACUNADOSOTROSPAISES!Y116</f>
        <v>0</v>
      </c>
      <c r="Y8" s="30">
        <f>REPORTEVACUNADOSOTROSPAISES!Z116</f>
        <v>0</v>
      </c>
      <c r="Z8" s="30">
        <f>REPORTEVACUNADOSOTROSPAISES!AA116</f>
        <v>0</v>
      </c>
      <c r="AA8" s="30">
        <f>REPORTEVACUNADOSOTROSPAISES!AB116</f>
        <v>0</v>
      </c>
      <c r="AB8" s="30">
        <f>REPORTEVACUNADOSOTROSPAISES!AC116</f>
        <v>0</v>
      </c>
      <c r="AC8" s="30">
        <f>REPORTEVACUNADOSOTROSPAISES!AD116</f>
        <v>0</v>
      </c>
      <c r="AD8" s="30">
        <f>REPORTEVACUNADOSOTROSPAISES!AE116</f>
        <v>0</v>
      </c>
      <c r="AE8" s="22">
        <f t="shared" si="0"/>
        <v>0</v>
      </c>
      <c r="AF8" s="118"/>
    </row>
    <row r="9" spans="1:32" x14ac:dyDescent="0.25">
      <c r="A9" s="48">
        <v>7</v>
      </c>
      <c r="B9" s="49">
        <f>REPORTEVACUNADOSOTROSPAISES!B128</f>
        <v>0</v>
      </c>
      <c r="C9" s="51" t="str">
        <f>REPORTEVACUNADOSOTROSPAISES!C128</f>
        <v>IPS COLSUBSIDIO</v>
      </c>
      <c r="D9" s="30">
        <f>REPORTEVACUNADOSOTROSPAISES!E136</f>
        <v>0</v>
      </c>
      <c r="E9" s="30">
        <f>REPORTEVACUNADOSOTROSPAISES!F136</f>
        <v>0</v>
      </c>
      <c r="F9" s="30">
        <f>REPORTEVACUNADOSOTROSPAISES!G136</f>
        <v>0</v>
      </c>
      <c r="G9" s="30">
        <f>REPORTEVACUNADOSOTROSPAISES!H136</f>
        <v>0</v>
      </c>
      <c r="H9" s="30">
        <f>REPORTEVACUNADOSOTROSPAISES!I136</f>
        <v>0</v>
      </c>
      <c r="I9" s="30">
        <f>REPORTEVACUNADOSOTROSPAISES!J136</f>
        <v>0</v>
      </c>
      <c r="J9" s="30">
        <f>REPORTEVACUNADOSOTROSPAISES!K136</f>
        <v>0</v>
      </c>
      <c r="K9" s="30">
        <f>REPORTEVACUNADOSOTROSPAISES!L136</f>
        <v>0</v>
      </c>
      <c r="L9" s="30">
        <f>REPORTEVACUNADOSOTROSPAISES!M136</f>
        <v>0</v>
      </c>
      <c r="M9" s="30">
        <f>REPORTEVACUNADOSOTROSPAISES!N136</f>
        <v>0</v>
      </c>
      <c r="N9" s="30">
        <f>REPORTEVACUNADOSOTROSPAISES!O136</f>
        <v>0</v>
      </c>
      <c r="O9" s="30">
        <f>REPORTEVACUNADOSOTROSPAISES!P136</f>
        <v>0</v>
      </c>
      <c r="P9" s="30">
        <f>REPORTEVACUNADOSOTROSPAISES!Q136</f>
        <v>0</v>
      </c>
      <c r="Q9" s="30">
        <f>REPORTEVACUNADOSOTROSPAISES!R136</f>
        <v>0</v>
      </c>
      <c r="R9" s="30">
        <f>REPORTEVACUNADOSOTROSPAISES!S136</f>
        <v>0</v>
      </c>
      <c r="S9" s="30">
        <f>REPORTEVACUNADOSOTROSPAISES!T136</f>
        <v>0</v>
      </c>
      <c r="T9" s="30">
        <f>REPORTEVACUNADOSOTROSPAISES!U136</f>
        <v>0</v>
      </c>
      <c r="U9" s="30">
        <f>REPORTEVACUNADOSOTROSPAISES!V136</f>
        <v>0</v>
      </c>
      <c r="V9" s="30">
        <f>REPORTEVACUNADOSOTROSPAISES!W136</f>
        <v>0</v>
      </c>
      <c r="W9" s="30">
        <f>REPORTEVACUNADOSOTROSPAISES!X136</f>
        <v>0</v>
      </c>
      <c r="X9" s="30">
        <f>REPORTEVACUNADOSOTROSPAISES!Y136</f>
        <v>0</v>
      </c>
      <c r="Y9" s="30">
        <f>REPORTEVACUNADOSOTROSPAISES!Z136</f>
        <v>0</v>
      </c>
      <c r="Z9" s="30">
        <f>REPORTEVACUNADOSOTROSPAISES!AA136</f>
        <v>0</v>
      </c>
      <c r="AA9" s="30">
        <f>REPORTEVACUNADOSOTROSPAISES!AB136</f>
        <v>0</v>
      </c>
      <c r="AB9" s="30">
        <f>REPORTEVACUNADOSOTROSPAISES!AC136</f>
        <v>0</v>
      </c>
      <c r="AC9" s="30">
        <f>REPORTEVACUNADOSOTROSPAISES!AD136</f>
        <v>0</v>
      </c>
      <c r="AD9" s="30">
        <f>REPORTEVACUNADOSOTROSPAISES!AE136</f>
        <v>0</v>
      </c>
      <c r="AE9" s="22">
        <f t="shared" si="0"/>
        <v>0</v>
      </c>
      <c r="AF9" s="118"/>
    </row>
    <row r="10" spans="1:32" x14ac:dyDescent="0.25">
      <c r="A10" s="48">
        <v>8</v>
      </c>
      <c r="B10" s="49">
        <f>REPORTEVACUNADOSOTROSPAISES!B148</f>
        <v>0</v>
      </c>
      <c r="C10" s="51" t="str">
        <f>REPORTEVACUNADOSOTROSPAISES!C148</f>
        <v>IPS COMFAMILIAR</v>
      </c>
      <c r="D10" s="30">
        <f>REPORTEVACUNADOSOTROSPAISES!E156</f>
        <v>0</v>
      </c>
      <c r="E10" s="30">
        <f>REPORTEVACUNADOSOTROSPAISES!F156</f>
        <v>0</v>
      </c>
      <c r="F10" s="30">
        <f>REPORTEVACUNADOSOTROSPAISES!G156</f>
        <v>0</v>
      </c>
      <c r="G10" s="30">
        <f>REPORTEVACUNADOSOTROSPAISES!H156</f>
        <v>0</v>
      </c>
      <c r="H10" s="30">
        <f>REPORTEVACUNADOSOTROSPAISES!I156</f>
        <v>0</v>
      </c>
      <c r="I10" s="30">
        <f>REPORTEVACUNADOSOTROSPAISES!J156</f>
        <v>0</v>
      </c>
      <c r="J10" s="30">
        <f>REPORTEVACUNADOSOTROSPAISES!K156</f>
        <v>0</v>
      </c>
      <c r="K10" s="30">
        <f>REPORTEVACUNADOSOTROSPAISES!L156</f>
        <v>0</v>
      </c>
      <c r="L10" s="30">
        <f>REPORTEVACUNADOSOTROSPAISES!M156</f>
        <v>0</v>
      </c>
      <c r="M10" s="30">
        <f>REPORTEVACUNADOSOTROSPAISES!N156</f>
        <v>0</v>
      </c>
      <c r="N10" s="30">
        <f>REPORTEVACUNADOSOTROSPAISES!O156</f>
        <v>0</v>
      </c>
      <c r="O10" s="30">
        <f>REPORTEVACUNADOSOTROSPAISES!P156</f>
        <v>0</v>
      </c>
      <c r="P10" s="30">
        <f>REPORTEVACUNADOSOTROSPAISES!Q156</f>
        <v>0</v>
      </c>
      <c r="Q10" s="30">
        <f>REPORTEVACUNADOSOTROSPAISES!R156</f>
        <v>0</v>
      </c>
      <c r="R10" s="30">
        <f>REPORTEVACUNADOSOTROSPAISES!S156</f>
        <v>0</v>
      </c>
      <c r="S10" s="30">
        <f>REPORTEVACUNADOSOTROSPAISES!T156</f>
        <v>0</v>
      </c>
      <c r="T10" s="30">
        <f>REPORTEVACUNADOSOTROSPAISES!U156</f>
        <v>0</v>
      </c>
      <c r="U10" s="30">
        <f>REPORTEVACUNADOSOTROSPAISES!V156</f>
        <v>0</v>
      </c>
      <c r="V10" s="30">
        <f>REPORTEVACUNADOSOTROSPAISES!W156</f>
        <v>1</v>
      </c>
      <c r="W10" s="30">
        <f>REPORTEVACUNADOSOTROSPAISES!X156</f>
        <v>0</v>
      </c>
      <c r="X10" s="30">
        <f>REPORTEVACUNADOSOTROSPAISES!Y156</f>
        <v>0</v>
      </c>
      <c r="Y10" s="30">
        <f>REPORTEVACUNADOSOTROSPAISES!Z156</f>
        <v>0</v>
      </c>
      <c r="Z10" s="30">
        <f>REPORTEVACUNADOSOTROSPAISES!AA156</f>
        <v>1</v>
      </c>
      <c r="AA10" s="30">
        <f>REPORTEVACUNADOSOTROSPAISES!AB156</f>
        <v>1</v>
      </c>
      <c r="AB10" s="30">
        <f>REPORTEVACUNADOSOTROSPAISES!AC156</f>
        <v>0</v>
      </c>
      <c r="AC10" s="30">
        <f>REPORTEVACUNADOSOTROSPAISES!AD156</f>
        <v>1</v>
      </c>
      <c r="AD10" s="30">
        <f>REPORTEVACUNADOSOTROSPAISES!AE156</f>
        <v>0</v>
      </c>
      <c r="AE10" s="22">
        <f t="shared" si="0"/>
        <v>4</v>
      </c>
      <c r="AF10" s="118"/>
    </row>
    <row r="11" spans="1:32" x14ac:dyDescent="0.25">
      <c r="A11" s="48">
        <v>9</v>
      </c>
      <c r="B11" s="49">
        <f>REPORTEVACUNADOSOTROSPAISES!B168</f>
        <v>0</v>
      </c>
      <c r="C11" s="51" t="str">
        <f>REPORTEVACUNADOSOTROSPAISES!C168</f>
        <v>IPS MARAYA</v>
      </c>
      <c r="D11" s="30">
        <f>REPORTEVACUNADOSOTROSPAISES!E176</f>
        <v>0</v>
      </c>
      <c r="E11" s="30">
        <f>REPORTEVACUNADOSOTROSPAISES!F176</f>
        <v>0</v>
      </c>
      <c r="F11" s="30">
        <f>REPORTEVACUNADOSOTROSPAISES!G176</f>
        <v>0</v>
      </c>
      <c r="G11" s="30">
        <f>REPORTEVACUNADOSOTROSPAISES!H176</f>
        <v>0</v>
      </c>
      <c r="H11" s="30">
        <f>REPORTEVACUNADOSOTROSPAISES!I176</f>
        <v>0</v>
      </c>
      <c r="I11" s="30">
        <f>REPORTEVACUNADOSOTROSPAISES!J176</f>
        <v>0</v>
      </c>
      <c r="J11" s="30">
        <f>REPORTEVACUNADOSOTROSPAISES!K176</f>
        <v>0</v>
      </c>
      <c r="K11" s="30">
        <f>REPORTEVACUNADOSOTROSPAISES!L176</f>
        <v>0</v>
      </c>
      <c r="L11" s="30">
        <f>REPORTEVACUNADOSOTROSPAISES!M176</f>
        <v>0</v>
      </c>
      <c r="M11" s="30">
        <f>REPORTEVACUNADOSOTROSPAISES!N176</f>
        <v>0</v>
      </c>
      <c r="N11" s="30">
        <f>REPORTEVACUNADOSOTROSPAISES!O176</f>
        <v>0</v>
      </c>
      <c r="O11" s="30">
        <f>REPORTEVACUNADOSOTROSPAISES!P176</f>
        <v>0</v>
      </c>
      <c r="P11" s="30">
        <f>REPORTEVACUNADOSOTROSPAISES!Q176</f>
        <v>0</v>
      </c>
      <c r="Q11" s="30">
        <f>REPORTEVACUNADOSOTROSPAISES!R176</f>
        <v>0</v>
      </c>
      <c r="R11" s="30">
        <f>REPORTEVACUNADOSOTROSPAISES!S176</f>
        <v>0</v>
      </c>
      <c r="S11" s="30">
        <f>REPORTEVACUNADOSOTROSPAISES!T176</f>
        <v>0</v>
      </c>
      <c r="T11" s="30">
        <f>REPORTEVACUNADOSOTROSPAISES!U176</f>
        <v>0</v>
      </c>
      <c r="U11" s="30">
        <f>REPORTEVACUNADOSOTROSPAISES!V176</f>
        <v>0</v>
      </c>
      <c r="V11" s="30">
        <f>REPORTEVACUNADOSOTROSPAISES!W176</f>
        <v>0</v>
      </c>
      <c r="W11" s="30">
        <f>REPORTEVACUNADOSOTROSPAISES!X176</f>
        <v>0</v>
      </c>
      <c r="X11" s="30">
        <f>REPORTEVACUNADOSOTROSPAISES!Y176</f>
        <v>0</v>
      </c>
      <c r="Y11" s="30">
        <f>REPORTEVACUNADOSOTROSPAISES!Z176</f>
        <v>0</v>
      </c>
      <c r="Z11" s="30">
        <f>REPORTEVACUNADOSOTROSPAISES!AA176</f>
        <v>0</v>
      </c>
      <c r="AA11" s="30">
        <f>REPORTEVACUNADOSOTROSPAISES!AB176</f>
        <v>0</v>
      </c>
      <c r="AB11" s="30">
        <f>REPORTEVACUNADOSOTROSPAISES!AC176</f>
        <v>0</v>
      </c>
      <c r="AC11" s="30">
        <f>REPORTEVACUNADOSOTROSPAISES!AD176</f>
        <v>0</v>
      </c>
      <c r="AD11" s="30">
        <f>REPORTEVACUNADOSOTROSPAISES!AE176</f>
        <v>0</v>
      </c>
      <c r="AE11" s="22">
        <f t="shared" si="0"/>
        <v>0</v>
      </c>
      <c r="AF11" s="118"/>
    </row>
    <row r="12" spans="1:32" x14ac:dyDescent="0.25">
      <c r="A12" s="48">
        <v>10</v>
      </c>
      <c r="B12" s="49">
        <f>REPORTEVACUNADOSOTROSPAISES!B188</f>
        <v>0</v>
      </c>
      <c r="C12" s="51" t="str">
        <f>REPORTEVACUNADOSOTROSPAISES!C188</f>
        <v>IPS UIS</v>
      </c>
      <c r="D12" s="30">
        <f>REPORTEVACUNADOSOTROSPAISES!E196</f>
        <v>0</v>
      </c>
      <c r="E12" s="30">
        <f>REPORTEVACUNADOSOTROSPAISES!F196</f>
        <v>0</v>
      </c>
      <c r="F12" s="30">
        <f>REPORTEVACUNADOSOTROSPAISES!G196</f>
        <v>0</v>
      </c>
      <c r="G12" s="30">
        <f>REPORTEVACUNADOSOTROSPAISES!H196</f>
        <v>0</v>
      </c>
      <c r="H12" s="30">
        <f>REPORTEVACUNADOSOTROSPAISES!I196</f>
        <v>0</v>
      </c>
      <c r="I12" s="30">
        <f>REPORTEVACUNADOSOTROSPAISES!J196</f>
        <v>0</v>
      </c>
      <c r="J12" s="30">
        <f>REPORTEVACUNADOSOTROSPAISES!K196</f>
        <v>0</v>
      </c>
      <c r="K12" s="30">
        <f>REPORTEVACUNADOSOTROSPAISES!L196</f>
        <v>0</v>
      </c>
      <c r="L12" s="30">
        <f>REPORTEVACUNADOSOTROSPAISES!M196</f>
        <v>0</v>
      </c>
      <c r="M12" s="30">
        <f>REPORTEVACUNADOSOTROSPAISES!N196</f>
        <v>0</v>
      </c>
      <c r="N12" s="30">
        <f>REPORTEVACUNADOSOTROSPAISES!O196</f>
        <v>0</v>
      </c>
      <c r="O12" s="30">
        <f>REPORTEVACUNADOSOTROSPAISES!P196</f>
        <v>0</v>
      </c>
      <c r="P12" s="30">
        <f>REPORTEVACUNADOSOTROSPAISES!Q196</f>
        <v>0</v>
      </c>
      <c r="Q12" s="30">
        <f>REPORTEVACUNADOSOTROSPAISES!R196</f>
        <v>0</v>
      </c>
      <c r="R12" s="30">
        <f>REPORTEVACUNADOSOTROSPAISES!S196</f>
        <v>0</v>
      </c>
      <c r="S12" s="30">
        <f>REPORTEVACUNADOSOTROSPAISES!T196</f>
        <v>0</v>
      </c>
      <c r="T12" s="30">
        <f>REPORTEVACUNADOSOTROSPAISES!U196</f>
        <v>0</v>
      </c>
      <c r="U12" s="30">
        <f>REPORTEVACUNADOSOTROSPAISES!V196</f>
        <v>0</v>
      </c>
      <c r="V12" s="30">
        <f>REPORTEVACUNADOSOTROSPAISES!W196</f>
        <v>0</v>
      </c>
      <c r="W12" s="30">
        <f>REPORTEVACUNADOSOTROSPAISES!X196</f>
        <v>0</v>
      </c>
      <c r="X12" s="30">
        <f>REPORTEVACUNADOSOTROSPAISES!Y196</f>
        <v>0</v>
      </c>
      <c r="Y12" s="30">
        <f>REPORTEVACUNADOSOTROSPAISES!Z196</f>
        <v>0</v>
      </c>
      <c r="Z12" s="30">
        <f>REPORTEVACUNADOSOTROSPAISES!AA196</f>
        <v>0</v>
      </c>
      <c r="AA12" s="30">
        <f>REPORTEVACUNADOSOTROSPAISES!AB196</f>
        <v>0</v>
      </c>
      <c r="AB12" s="30">
        <f>REPORTEVACUNADOSOTROSPAISES!AC196</f>
        <v>0</v>
      </c>
      <c r="AC12" s="30">
        <f>REPORTEVACUNADOSOTROSPAISES!AD196</f>
        <v>0</v>
      </c>
      <c r="AD12" s="30">
        <f>REPORTEVACUNADOSOTROSPAISES!AE196</f>
        <v>0</v>
      </c>
      <c r="AE12" s="22">
        <f t="shared" si="0"/>
        <v>0</v>
      </c>
      <c r="AF12" s="118"/>
    </row>
    <row r="13" spans="1:32" x14ac:dyDescent="0.25">
      <c r="A13" s="48">
        <v>11</v>
      </c>
      <c r="B13" s="49">
        <f>REPORTEVACUNADOSOTROSPAISES!B208</f>
        <v>0</v>
      </c>
      <c r="C13" s="51" t="str">
        <f>REPORTEVACUNADOSOTROSPAISES!C208</f>
        <v>IPS  IDIME ELVIRA</v>
      </c>
      <c r="D13" s="30">
        <f>REPORTEVACUNADOSOTROSPAISES!E216</f>
        <v>0</v>
      </c>
      <c r="E13" s="30">
        <f>REPORTEVACUNADOSOTROSPAISES!F216</f>
        <v>0</v>
      </c>
      <c r="F13" s="30">
        <f>REPORTEVACUNADOSOTROSPAISES!G216</f>
        <v>0</v>
      </c>
      <c r="G13" s="30">
        <f>REPORTEVACUNADOSOTROSPAISES!H216</f>
        <v>0</v>
      </c>
      <c r="H13" s="30">
        <f>REPORTEVACUNADOSOTROSPAISES!I216</f>
        <v>0</v>
      </c>
      <c r="I13" s="30">
        <f>REPORTEVACUNADOSOTROSPAISES!J216</f>
        <v>0</v>
      </c>
      <c r="J13" s="30">
        <f>REPORTEVACUNADOSOTROSPAISES!K216</f>
        <v>0</v>
      </c>
      <c r="K13" s="30">
        <f>REPORTEVACUNADOSOTROSPAISES!L216</f>
        <v>0</v>
      </c>
      <c r="L13" s="30">
        <f>REPORTEVACUNADOSOTROSPAISES!M216</f>
        <v>0</v>
      </c>
      <c r="M13" s="30">
        <f>REPORTEVACUNADOSOTROSPAISES!N216</f>
        <v>0</v>
      </c>
      <c r="N13" s="30">
        <f>REPORTEVACUNADOSOTROSPAISES!O216</f>
        <v>0</v>
      </c>
      <c r="O13" s="30">
        <f>REPORTEVACUNADOSOTROSPAISES!P216</f>
        <v>0</v>
      </c>
      <c r="P13" s="30">
        <f>REPORTEVACUNADOSOTROSPAISES!Q216</f>
        <v>0</v>
      </c>
      <c r="Q13" s="30">
        <f>REPORTEVACUNADOSOTROSPAISES!R216</f>
        <v>0</v>
      </c>
      <c r="R13" s="30">
        <f>REPORTEVACUNADOSOTROSPAISES!S216</f>
        <v>0</v>
      </c>
      <c r="S13" s="30">
        <f>REPORTEVACUNADOSOTROSPAISES!T216</f>
        <v>0</v>
      </c>
      <c r="T13" s="30">
        <f>REPORTEVACUNADOSOTROSPAISES!U216</f>
        <v>0</v>
      </c>
      <c r="U13" s="30">
        <f>REPORTEVACUNADOSOTROSPAISES!V216</f>
        <v>0</v>
      </c>
      <c r="V13" s="30">
        <f>REPORTEVACUNADOSOTROSPAISES!W216</f>
        <v>0</v>
      </c>
      <c r="W13" s="30">
        <f>REPORTEVACUNADOSOTROSPAISES!X216</f>
        <v>0</v>
      </c>
      <c r="X13" s="30">
        <f>REPORTEVACUNADOSOTROSPAISES!Y216</f>
        <v>0</v>
      </c>
      <c r="Y13" s="30">
        <f>REPORTEVACUNADOSOTROSPAISES!Z216</f>
        <v>0</v>
      </c>
      <c r="Z13" s="30">
        <f>REPORTEVACUNADOSOTROSPAISES!AA216</f>
        <v>0</v>
      </c>
      <c r="AA13" s="30">
        <f>REPORTEVACUNADOSOTROSPAISES!AB216</f>
        <v>0</v>
      </c>
      <c r="AB13" s="30">
        <f>REPORTEVACUNADOSOTROSPAISES!AC216</f>
        <v>0</v>
      </c>
      <c r="AC13" s="30">
        <f>REPORTEVACUNADOSOTROSPAISES!AD216</f>
        <v>0</v>
      </c>
      <c r="AD13" s="30">
        <f>REPORTEVACUNADOSOTROSPAISES!AE216</f>
        <v>0</v>
      </c>
      <c r="AE13" s="22">
        <f t="shared" si="0"/>
        <v>0</v>
      </c>
      <c r="AF13" s="118"/>
    </row>
    <row r="14" spans="1:32" x14ac:dyDescent="0.25">
      <c r="A14" s="48">
        <v>12</v>
      </c>
      <c r="B14" s="49">
        <f>REPORTEVACUNADOSOTROSPAISES!B228</f>
        <v>0</v>
      </c>
      <c r="C14" s="51" t="str">
        <f>REPORTEVACUNADOSOTROSPAISES!C228</f>
        <v>IPS  POLICIA</v>
      </c>
      <c r="D14" s="30">
        <f>REPORTEVACUNADOSOTROSPAISES!E236</f>
        <v>0</v>
      </c>
      <c r="E14" s="30">
        <f>REPORTEVACUNADOSOTROSPAISES!F236</f>
        <v>0</v>
      </c>
      <c r="F14" s="30">
        <f>REPORTEVACUNADOSOTROSPAISES!G236</f>
        <v>0</v>
      </c>
      <c r="G14" s="30">
        <f>REPORTEVACUNADOSOTROSPAISES!H236</f>
        <v>0</v>
      </c>
      <c r="H14" s="30">
        <f>REPORTEVACUNADOSOTROSPAISES!I236</f>
        <v>0</v>
      </c>
      <c r="I14" s="30">
        <f>REPORTEVACUNADOSOTROSPAISES!J236</f>
        <v>0</v>
      </c>
      <c r="J14" s="30">
        <f>REPORTEVACUNADOSOTROSPAISES!K236</f>
        <v>0</v>
      </c>
      <c r="K14" s="30">
        <f>REPORTEVACUNADOSOTROSPAISES!L236</f>
        <v>0</v>
      </c>
      <c r="L14" s="30">
        <f>REPORTEVACUNADOSOTROSPAISES!M236</f>
        <v>0</v>
      </c>
      <c r="M14" s="30">
        <f>REPORTEVACUNADOSOTROSPAISES!N236</f>
        <v>0</v>
      </c>
      <c r="N14" s="30">
        <f>REPORTEVACUNADOSOTROSPAISES!O236</f>
        <v>0</v>
      </c>
      <c r="O14" s="30">
        <f>REPORTEVACUNADOSOTROSPAISES!P236</f>
        <v>0</v>
      </c>
      <c r="P14" s="30">
        <f>REPORTEVACUNADOSOTROSPAISES!Q236</f>
        <v>0</v>
      </c>
      <c r="Q14" s="30">
        <f>REPORTEVACUNADOSOTROSPAISES!R236</f>
        <v>0</v>
      </c>
      <c r="R14" s="30">
        <f>REPORTEVACUNADOSOTROSPAISES!S236</f>
        <v>0</v>
      </c>
      <c r="S14" s="30">
        <f>REPORTEVACUNADOSOTROSPAISES!T236</f>
        <v>0</v>
      </c>
      <c r="T14" s="30">
        <f>REPORTEVACUNADOSOTROSPAISES!U236</f>
        <v>0</v>
      </c>
      <c r="U14" s="30">
        <f>REPORTEVACUNADOSOTROSPAISES!V236</f>
        <v>0</v>
      </c>
      <c r="V14" s="30">
        <f>REPORTEVACUNADOSOTROSPAISES!W236</f>
        <v>0</v>
      </c>
      <c r="W14" s="30">
        <f>REPORTEVACUNADOSOTROSPAISES!X236</f>
        <v>0</v>
      </c>
      <c r="X14" s="30">
        <f>REPORTEVACUNADOSOTROSPAISES!Y236</f>
        <v>0</v>
      </c>
      <c r="Y14" s="30">
        <f>REPORTEVACUNADOSOTROSPAISES!Z236</f>
        <v>0</v>
      </c>
      <c r="Z14" s="30">
        <f>REPORTEVACUNADOSOTROSPAISES!AA236</f>
        <v>0</v>
      </c>
      <c r="AA14" s="30">
        <f>REPORTEVACUNADOSOTROSPAISES!AB236</f>
        <v>0</v>
      </c>
      <c r="AB14" s="30">
        <f>REPORTEVACUNADOSOTROSPAISES!AC236</f>
        <v>0</v>
      </c>
      <c r="AC14" s="30">
        <f>REPORTEVACUNADOSOTROSPAISES!AD236</f>
        <v>0</v>
      </c>
      <c r="AD14" s="30">
        <f>REPORTEVACUNADOSOTROSPAISES!AE236</f>
        <v>0</v>
      </c>
      <c r="AE14" s="22">
        <f t="shared" si="0"/>
        <v>0</v>
      </c>
      <c r="AF14" s="118"/>
    </row>
    <row r="15" spans="1:32" x14ac:dyDescent="0.25">
      <c r="A15" s="48">
        <v>13</v>
      </c>
      <c r="B15" s="49" t="e">
        <f>REPORTEVACUNADOSOTROSPAISES!#REF!</f>
        <v>#REF!</v>
      </c>
      <c r="C15" s="51" t="e">
        <f>REPORTEVACUNADOSOTROSPAISES!#REF!</f>
        <v>#REF!</v>
      </c>
      <c r="D15" s="30" t="e">
        <f>REPORTEVACUNADOSOTROSPAISES!#REF!</f>
        <v>#REF!</v>
      </c>
      <c r="E15" s="30" t="e">
        <f>REPORTEVACUNADOSOTROSPAISES!#REF!</f>
        <v>#REF!</v>
      </c>
      <c r="F15" s="30" t="e">
        <f>REPORTEVACUNADOSOTROSPAISES!#REF!</f>
        <v>#REF!</v>
      </c>
      <c r="G15" s="30" t="e">
        <f>REPORTEVACUNADOSOTROSPAISES!#REF!</f>
        <v>#REF!</v>
      </c>
      <c r="H15" s="30" t="e">
        <f>REPORTEVACUNADOSOTROSPAISES!#REF!</f>
        <v>#REF!</v>
      </c>
      <c r="I15" s="30" t="e">
        <f>REPORTEVACUNADOSOTROSPAISES!#REF!</f>
        <v>#REF!</v>
      </c>
      <c r="J15" s="30" t="e">
        <f>REPORTEVACUNADOSOTROSPAISES!#REF!</f>
        <v>#REF!</v>
      </c>
      <c r="K15" s="30" t="e">
        <f>REPORTEVACUNADOSOTROSPAISES!#REF!</f>
        <v>#REF!</v>
      </c>
      <c r="L15" s="30" t="e">
        <f>REPORTEVACUNADOSOTROSPAISES!#REF!</f>
        <v>#REF!</v>
      </c>
      <c r="M15" s="30" t="e">
        <f>REPORTEVACUNADOSOTROSPAISES!#REF!</f>
        <v>#REF!</v>
      </c>
      <c r="N15" s="30" t="e">
        <f>REPORTEVACUNADOSOTROSPAISES!#REF!</f>
        <v>#REF!</v>
      </c>
      <c r="O15" s="30" t="e">
        <f>REPORTEVACUNADOSOTROSPAISES!#REF!</f>
        <v>#REF!</v>
      </c>
      <c r="P15" s="30" t="e">
        <f>REPORTEVACUNADOSOTROSPAISES!#REF!</f>
        <v>#REF!</v>
      </c>
      <c r="Q15" s="30" t="e">
        <f>REPORTEVACUNADOSOTROSPAISES!#REF!</f>
        <v>#REF!</v>
      </c>
      <c r="R15" s="30" t="e">
        <f>REPORTEVACUNADOSOTROSPAISES!#REF!</f>
        <v>#REF!</v>
      </c>
      <c r="S15" s="30" t="e">
        <f>REPORTEVACUNADOSOTROSPAISES!#REF!</f>
        <v>#REF!</v>
      </c>
      <c r="T15" s="30" t="e">
        <f>REPORTEVACUNADOSOTROSPAISES!#REF!</f>
        <v>#REF!</v>
      </c>
      <c r="U15" s="30" t="e">
        <f>REPORTEVACUNADOSOTROSPAISES!#REF!</f>
        <v>#REF!</v>
      </c>
      <c r="V15" s="30" t="e">
        <f>REPORTEVACUNADOSOTROSPAISES!#REF!</f>
        <v>#REF!</v>
      </c>
      <c r="W15" s="30" t="e">
        <f>REPORTEVACUNADOSOTROSPAISES!#REF!</f>
        <v>#REF!</v>
      </c>
      <c r="X15" s="30" t="e">
        <f>REPORTEVACUNADOSOTROSPAISES!#REF!</f>
        <v>#REF!</v>
      </c>
      <c r="Y15" s="30" t="e">
        <f>REPORTEVACUNADOSOTROSPAISES!#REF!</f>
        <v>#REF!</v>
      </c>
      <c r="Z15" s="30" t="e">
        <f>REPORTEVACUNADOSOTROSPAISES!#REF!</f>
        <v>#REF!</v>
      </c>
      <c r="AA15" s="30" t="e">
        <f>REPORTEVACUNADOSOTROSPAISES!#REF!</f>
        <v>#REF!</v>
      </c>
      <c r="AB15" s="30" t="e">
        <f>REPORTEVACUNADOSOTROSPAISES!#REF!</f>
        <v>#REF!</v>
      </c>
      <c r="AC15" s="30" t="e">
        <f>REPORTEVACUNADOSOTROSPAISES!#REF!</f>
        <v>#REF!</v>
      </c>
      <c r="AD15" s="30" t="e">
        <f>REPORTEVACUNADOSOTROSPAISES!#REF!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REPORTEVACUNADOSOTROSPAISES!#REF!</f>
        <v>#REF!</v>
      </c>
      <c r="C16" s="51" t="e">
        <f>REPORTEVACUNADOSOTROSPAISES!#REF!</f>
        <v>#REF!</v>
      </c>
      <c r="D16" s="30" t="e">
        <f>REPORTEVACUNADOSOTROSPAISES!#REF!</f>
        <v>#REF!</v>
      </c>
      <c r="E16" s="30" t="e">
        <f>REPORTEVACUNADOSOTROSPAISES!#REF!</f>
        <v>#REF!</v>
      </c>
      <c r="F16" s="30" t="e">
        <f>REPORTEVACUNADOSOTROSPAISES!#REF!</f>
        <v>#REF!</v>
      </c>
      <c r="G16" s="30" t="e">
        <f>REPORTEVACUNADOSOTROSPAISES!#REF!</f>
        <v>#REF!</v>
      </c>
      <c r="H16" s="30" t="e">
        <f>REPORTEVACUNADOSOTROSPAISES!#REF!</f>
        <v>#REF!</v>
      </c>
      <c r="I16" s="30" t="e">
        <f>REPORTEVACUNADOSOTROSPAISES!#REF!</f>
        <v>#REF!</v>
      </c>
      <c r="J16" s="30" t="e">
        <f>REPORTEVACUNADOSOTROSPAISES!#REF!</f>
        <v>#REF!</v>
      </c>
      <c r="K16" s="30" t="e">
        <f>REPORTEVACUNADOSOTROSPAISES!#REF!</f>
        <v>#REF!</v>
      </c>
      <c r="L16" s="30" t="e">
        <f>REPORTEVACUNADOSOTROSPAISES!#REF!</f>
        <v>#REF!</v>
      </c>
      <c r="M16" s="30" t="e">
        <f>REPORTEVACUNADOSOTROSPAISES!#REF!</f>
        <v>#REF!</v>
      </c>
      <c r="N16" s="30" t="e">
        <f>REPORTEVACUNADOSOTROSPAISES!#REF!</f>
        <v>#REF!</v>
      </c>
      <c r="O16" s="30" t="e">
        <f>REPORTEVACUNADOSOTROSPAISES!#REF!</f>
        <v>#REF!</v>
      </c>
      <c r="P16" s="30" t="e">
        <f>REPORTEVACUNADOSOTROSPAISES!#REF!</f>
        <v>#REF!</v>
      </c>
      <c r="Q16" s="30" t="e">
        <f>REPORTEVACUNADOSOTROSPAISES!#REF!</f>
        <v>#REF!</v>
      </c>
      <c r="R16" s="30" t="e">
        <f>REPORTEVACUNADOSOTROSPAISES!#REF!</f>
        <v>#REF!</v>
      </c>
      <c r="S16" s="30" t="e">
        <f>REPORTEVACUNADOSOTROSPAISES!#REF!</f>
        <v>#REF!</v>
      </c>
      <c r="T16" s="30" t="e">
        <f>REPORTEVACUNADOSOTROSPAISES!#REF!</f>
        <v>#REF!</v>
      </c>
      <c r="U16" s="30" t="e">
        <f>REPORTEVACUNADOSOTROSPAISES!#REF!</f>
        <v>#REF!</v>
      </c>
      <c r="V16" s="30" t="e">
        <f>REPORTEVACUNADOSOTROSPAISES!#REF!</f>
        <v>#REF!</v>
      </c>
      <c r="W16" s="30" t="e">
        <f>REPORTEVACUNADOSOTROSPAISES!#REF!</f>
        <v>#REF!</v>
      </c>
      <c r="X16" s="30" t="e">
        <f>REPORTEVACUNADOSOTROSPAISES!#REF!</f>
        <v>#REF!</v>
      </c>
      <c r="Y16" s="30" t="e">
        <f>REPORTEVACUNADOSOTROSPAISES!#REF!</f>
        <v>#REF!</v>
      </c>
      <c r="Z16" s="30" t="e">
        <f>REPORTEVACUNADOSOTROSPAISES!#REF!</f>
        <v>#REF!</v>
      </c>
      <c r="AA16" s="30" t="e">
        <f>REPORTEVACUNADOSOTROSPAISES!#REF!</f>
        <v>#REF!</v>
      </c>
      <c r="AB16" s="30" t="e">
        <f>REPORTEVACUNADOSOTROSPAISES!#REF!</f>
        <v>#REF!</v>
      </c>
      <c r="AC16" s="30" t="e">
        <f>REPORTEVACUNADOSOTROSPAISES!#REF!</f>
        <v>#REF!</v>
      </c>
      <c r="AD16" s="30" t="e">
        <f>REPORTEVACUNADOSOTROSPAISES!#REF!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D17=REPORTEVACUNADOSOTROSPAISES!E256</f>
        <v>#REF!</v>
      </c>
      <c r="E18" s="50" t="e">
        <f>E17=REPORTEVACUNADOSOTROSPAISES!F256</f>
        <v>#REF!</v>
      </c>
      <c r="F18" s="50" t="e">
        <f>F17=REPORTEVACUNADOSOTROSPAISES!G256</f>
        <v>#REF!</v>
      </c>
      <c r="G18" s="50" t="e">
        <f>G17=REPORTEVACUNADOSOTROSPAISES!H256</f>
        <v>#REF!</v>
      </c>
      <c r="H18" s="50" t="e">
        <f>H17=REPORTEVACUNADOSOTROSPAISES!I256</f>
        <v>#REF!</v>
      </c>
      <c r="I18" s="50" t="e">
        <f>I17=REPORTEVACUNADOSOTROSPAISES!J256</f>
        <v>#REF!</v>
      </c>
      <c r="J18" s="50" t="e">
        <f>J17=REPORTEVACUNADOSOTROSPAISES!K256</f>
        <v>#REF!</v>
      </c>
      <c r="K18" s="50" t="e">
        <f>K17=REPORTEVACUNADOSOTROSPAISES!L256</f>
        <v>#REF!</v>
      </c>
      <c r="L18" s="50" t="e">
        <f>L17=REPORTEVACUNADOSOTROSPAISES!M256</f>
        <v>#REF!</v>
      </c>
      <c r="M18" s="50" t="e">
        <f>M17=REPORTEVACUNADOSOTROSPAISES!N256</f>
        <v>#REF!</v>
      </c>
      <c r="N18" s="50" t="e">
        <f>N17=REPORTEVACUNADOSOTROSPAISES!O256</f>
        <v>#REF!</v>
      </c>
      <c r="O18" s="50" t="e">
        <f>O17=REPORTEVACUNADOSOTROSPAISES!P256</f>
        <v>#REF!</v>
      </c>
      <c r="P18" s="50" t="e">
        <f>P17=REPORTEVACUNADOSOTROSPAISES!Q256</f>
        <v>#REF!</v>
      </c>
      <c r="Q18" s="50" t="e">
        <f>Q17=REPORTEVACUNADOSOTROSPAISES!R256</f>
        <v>#REF!</v>
      </c>
      <c r="R18" s="50" t="e">
        <f>R17=REPORTEVACUNADOSOTROSPAISES!S256</f>
        <v>#REF!</v>
      </c>
      <c r="S18" s="50" t="e">
        <f>S17=REPORTEVACUNADOSOTROSPAISES!T256</f>
        <v>#REF!</v>
      </c>
      <c r="T18" s="50" t="e">
        <f>T17=REPORTEVACUNADOSOTROSPAISES!U256</f>
        <v>#REF!</v>
      </c>
      <c r="U18" s="50" t="e">
        <f>U17=REPORTEVACUNADOSOTROSPAISES!V256</f>
        <v>#REF!</v>
      </c>
      <c r="V18" s="50" t="e">
        <f>V17=REPORTEVACUNADOSOTROSPAISES!W256</f>
        <v>#REF!</v>
      </c>
      <c r="W18" s="50" t="e">
        <f>W17=REPORTEVACUNADOSOTROSPAISES!X256</f>
        <v>#REF!</v>
      </c>
      <c r="X18" s="50" t="e">
        <f>X17=REPORTEVACUNADOSOTROSPAISES!Y256</f>
        <v>#REF!</v>
      </c>
      <c r="Y18" s="50" t="e">
        <f>Y17=REPORTEVACUNADOSOTROSPAISES!Z256</f>
        <v>#REF!</v>
      </c>
      <c r="Z18" s="50" t="e">
        <f>Z17=REPORTEVACUNADOSOTROSPAISES!AA256</f>
        <v>#REF!</v>
      </c>
      <c r="AA18" s="50" t="e">
        <f>AA17=REPORTEVACUNADOSOTROSPAISES!AB256</f>
        <v>#REF!</v>
      </c>
      <c r="AB18" s="50" t="e">
        <f>AB17=REPORTEVACUNADOSOTROSPAISES!AC256</f>
        <v>#REF!</v>
      </c>
      <c r="AC18" s="50" t="e">
        <f>AC17=REPORTEVACUNADOSOTROSPAISES!AD256</f>
        <v>#REF!</v>
      </c>
      <c r="AD18" s="50" t="e">
        <f>AD17=REPORTEVACUNADOSOTROSPAISES!AE256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1" priority="2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8CA42D1C-2A21-412E-993F-B86D03CA8203}">
            <xm:f>REPORTEVACUNADOSOTROSPAISES!#REF!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1-MetaPro_2021</vt:lpstr>
      <vt:lpstr>REPORTESEMANALSR</vt:lpstr>
      <vt:lpstr>CONSOLIDADO CVS</vt:lpstr>
      <vt:lpstr>REPORTEVACUNADOSVENEZOLANOS</vt:lpstr>
      <vt:lpstr>2_CONS_POB_VENEZOLANA_CVS-SR</vt:lpstr>
      <vt:lpstr>REPORTEVACUNADOSOTROSPAISES</vt:lpstr>
      <vt:lpstr>2_CONS_POB_VENEZOLANA_CVS-S (2</vt:lpstr>
      <vt:lpstr>REPORTESEMANALSR!Área_de_impresión</vt:lpstr>
      <vt:lpstr>REPORTEVACUNADOSOTROSPAISES!Área_de_impresión</vt:lpstr>
      <vt:lpstr>REPORTEVACUNADOSVENEZOLANOS!Área_de_impresión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cmorenoc</dc:creator>
  <cp:lastModifiedBy>USUARIO</cp:lastModifiedBy>
  <cp:lastPrinted>2018-04-18T15:28:26Z</cp:lastPrinted>
  <dcterms:created xsi:type="dcterms:W3CDTF">2010-04-14T13:33:57Z</dcterms:created>
  <dcterms:modified xsi:type="dcterms:W3CDTF">2021-06-13T15:57:06Z</dcterms:modified>
</cp:coreProperties>
</file>