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8C19A6E8-A99D-3642-973D-D4E87FA9BF39}" xr6:coauthVersionLast="46" xr6:coauthVersionMax="46" xr10:uidLastSave="{00000000-0000-0000-0000-000000000000}"/>
  <bookViews>
    <workbookView xWindow="4260" yWindow="500" windowWidth="15600" windowHeight="11760" xr2:uid="{00000000-000D-0000-FFFF-FFFF00000000}"/>
  </bookViews>
  <sheets>
    <sheet name="Diabetes" sheetId="12" r:id="rId1"/>
    <sheet name="IRC" sheetId="13" r:id="rId2"/>
    <sheet name="Hipertension" sheetId="16" r:id="rId3"/>
  </sheets>
  <calcPr calcId="191028"/>
</workbook>
</file>

<file path=xl/calcChain.xml><?xml version="1.0" encoding="utf-8"?>
<calcChain xmlns="http://schemas.openxmlformats.org/spreadsheetml/2006/main">
  <c r="R8" i="12" l="1"/>
  <c r="P8" i="12"/>
  <c r="Q8" i="12"/>
  <c r="N8" i="16"/>
  <c r="O8" i="16"/>
  <c r="L8" i="13"/>
  <c r="M8" i="13"/>
  <c r="N8" i="12"/>
  <c r="O8" i="12"/>
  <c r="M8" i="16"/>
  <c r="I8" i="13"/>
  <c r="J8" i="13"/>
  <c r="K8" i="13"/>
  <c r="M8" i="12"/>
  <c r="L6" i="16"/>
  <c r="K8" i="16"/>
  <c r="L8" i="16"/>
  <c r="K8" i="12"/>
  <c r="L8" i="12"/>
  <c r="K6" i="12"/>
  <c r="L6" i="12"/>
  <c r="J6" i="12"/>
  <c r="J8" i="16"/>
  <c r="H8" i="13"/>
  <c r="J6" i="16"/>
  <c r="K6" i="16"/>
  <c r="I6" i="16"/>
  <c r="G6" i="13"/>
  <c r="H6" i="13"/>
  <c r="I8" i="16"/>
  <c r="G8" i="13"/>
  <c r="J8" i="12"/>
  <c r="I6" i="12"/>
  <c r="I8" i="12"/>
  <c r="F8" i="13"/>
  <c r="H8" i="12"/>
  <c r="H8" i="16"/>
  <c r="D6" i="12"/>
  <c r="H6" i="16"/>
  <c r="D6" i="16"/>
  <c r="E6" i="16"/>
  <c r="F6" i="16"/>
  <c r="G6" i="16"/>
  <c r="G8" i="16"/>
  <c r="F8" i="16"/>
  <c r="E8" i="16"/>
  <c r="D8" i="16"/>
  <c r="E6" i="12"/>
  <c r="F6" i="12"/>
  <c r="G6" i="12"/>
  <c r="H6" i="12"/>
  <c r="D8" i="12"/>
  <c r="E8" i="12"/>
  <c r="F8" i="12"/>
  <c r="G8" i="12"/>
  <c r="D6" i="13"/>
  <c r="E6" i="13"/>
  <c r="F6" i="13"/>
  <c r="D8" i="13"/>
  <c r="E8" i="13"/>
</calcChain>
</file>

<file path=xl/sharedStrings.xml><?xml version="1.0" encoding="utf-8"?>
<sst xmlns="http://schemas.openxmlformats.org/spreadsheetml/2006/main" count="59" uniqueCount="32">
  <si>
    <t>Consultas y mortalidad por Diabetes Mellitus. Pereira, 2006-2012</t>
  </si>
  <si>
    <t>CÓDIGO</t>
  </si>
  <si>
    <t>Consultas</t>
  </si>
  <si>
    <t>CIE-X</t>
  </si>
  <si>
    <t>Casos</t>
  </si>
  <si>
    <t>E100-E149</t>
  </si>
  <si>
    <t>Tasa</t>
  </si>
  <si>
    <t>Mortalidad</t>
  </si>
  <si>
    <t xml:space="preserve">Tasa </t>
  </si>
  <si>
    <t>Pobla general</t>
  </si>
  <si>
    <t>FUENTE : RIPS - SISAP - ESTADISTICAS VITALES DANE</t>
  </si>
  <si>
    <t>def DANE</t>
  </si>
  <si>
    <t>preliminar DANe</t>
  </si>
  <si>
    <t xml:space="preserve"> DANe 2016</t>
  </si>
  <si>
    <t>premilinar 2017</t>
  </si>
  <si>
    <t>se calcula de ahora en adelante en menores de 60 años , ya que solo es la prematura</t>
  </si>
  <si>
    <t>Consultas Diabetes Mellitus. Pereira 2006-2015</t>
  </si>
  <si>
    <t xml:space="preserve"> </t>
  </si>
  <si>
    <t>Mortalidad Diabetes Mellitus. Pereira 2006-2013</t>
  </si>
  <si>
    <t>Incidencia y mortalidad por Insuficiencia Renal Cronica. Pereira, 2006-2011</t>
  </si>
  <si>
    <t>Incidencia</t>
  </si>
  <si>
    <t>I120- N180-N190</t>
  </si>
  <si>
    <t>* DATOS PARCIALES</t>
  </si>
  <si>
    <t>DANE2016</t>
  </si>
  <si>
    <t xml:space="preserve">Incidencia y mortalidad  enfermedad Renal Cronica.Pereira 2006 - 2011  </t>
  </si>
  <si>
    <t>Incidencia y mortalidad por Hipertension Arterial Esencial. Pereira, 2006-2011</t>
  </si>
  <si>
    <t>consultas</t>
  </si>
  <si>
    <t>I10x</t>
  </si>
  <si>
    <t>def DANe</t>
  </si>
  <si>
    <t>Consultas Hipertensión Arterial Esencial. Pereira 2006-2014</t>
  </si>
  <si>
    <t>Mortalidad por Enfermedad Hipertensiva. Pereira 2006-2014</t>
  </si>
  <si>
    <t>prelimnar DANE corte  octubre 2020, con fecha de publicacion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</si>
</sst>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%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1" fillId="0" borderId="0"/>
    <xf numFmtId="0" fontId="5" fillId="0" borderId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3" fillId="2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left"/>
    </xf>
    <xf numFmtId="0" fontId="2" fillId="0" borderId="0" xfId="2" applyFont="1"/>
    <xf numFmtId="0" fontId="2" fillId="0" borderId="0" xfId="2" applyFont="1" applyBorder="1" applyAlignment="1">
      <alignment horizontal="center"/>
    </xf>
    <xf numFmtId="1" fontId="2" fillId="0" borderId="0" xfId="2" applyNumberFormat="1" applyFont="1" applyAlignment="1">
      <alignment horizontal="center"/>
    </xf>
    <xf numFmtId="0" fontId="2" fillId="2" borderId="0" xfId="2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2" applyFont="1" applyFill="1" applyAlignment="1">
      <alignment horizontal="left"/>
    </xf>
    <xf numFmtId="0" fontId="2" fillId="2" borderId="0" xfId="2" applyFont="1" applyFill="1" applyAlignment="1">
      <alignment horizontal="center"/>
    </xf>
    <xf numFmtId="0" fontId="2" fillId="0" borderId="0" xfId="2" applyFont="1" applyBorder="1"/>
    <xf numFmtId="165" fontId="2" fillId="0" borderId="0" xfId="4" applyNumberFormat="1" applyFont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3" fillId="0" borderId="1" xfId="2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3" fontId="2" fillId="3" borderId="0" xfId="3" quotePrefix="1" applyNumberFormat="1" applyFont="1" applyFill="1" applyBorder="1"/>
    <xf numFmtId="3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6" fillId="0" borderId="0" xfId="2" applyFont="1"/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Fill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/>
    <xf numFmtId="0" fontId="6" fillId="0" borderId="0" xfId="2" applyFont="1" applyAlignment="1">
      <alignment horizontal="left"/>
    </xf>
    <xf numFmtId="1" fontId="1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164" fontId="1" fillId="0" borderId="0" xfId="2" applyNumberFormat="1" applyFont="1" applyAlignment="1">
      <alignment horizontal="center"/>
    </xf>
    <xf numFmtId="0" fontId="1" fillId="0" borderId="0" xfId="2" applyFont="1" applyFill="1" applyAlignment="1">
      <alignment horizontal="left"/>
    </xf>
    <xf numFmtId="3" fontId="6" fillId="0" borderId="1" xfId="2" applyNumberFormat="1" applyFont="1" applyFill="1" applyBorder="1" applyAlignment="1">
      <alignment horizontal="right"/>
    </xf>
    <xf numFmtId="0" fontId="10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Fill="1" applyAlignment="1">
      <alignment horizontal="center"/>
    </xf>
    <xf numFmtId="16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2" fillId="0" borderId="0" xfId="2" applyFont="1" applyAlignment="1">
      <alignment horizontal="center" wrapText="1"/>
    </xf>
    <xf numFmtId="3" fontId="3" fillId="0" borderId="1" xfId="1" applyNumberFormat="1" applyFont="1" applyFill="1" applyBorder="1" applyAlignment="1">
      <alignment horizontal="right"/>
    </xf>
    <xf numFmtId="3" fontId="3" fillId="0" borderId="1" xfId="2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8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0" fontId="13" fillId="0" borderId="0" xfId="0" applyFont="1" applyAlignment="1">
      <alignment horizontal="center" readingOrder="1"/>
    </xf>
    <xf numFmtId="0" fontId="2" fillId="5" borderId="0" xfId="2" applyFont="1" applyFill="1" applyAlignment="1">
      <alignment horizontal="center" wrapText="1"/>
    </xf>
    <xf numFmtId="0" fontId="14" fillId="0" borderId="0" xfId="0" applyFont="1" applyAlignment="1">
      <alignment horizontal="center" readingOrder="1"/>
    </xf>
    <xf numFmtId="0" fontId="2" fillId="0" borderId="0" xfId="2" applyFont="1" applyAlignment="1">
      <alignment horizontal="center"/>
    </xf>
    <xf numFmtId="0" fontId="2" fillId="2" borderId="0" xfId="2" applyFont="1" applyFill="1" applyBorder="1" applyAlignment="1">
      <alignment horizontal="center" wrapText="1"/>
    </xf>
    <xf numFmtId="0" fontId="13" fillId="0" borderId="0" xfId="0" applyFont="1" applyAlignment="1">
      <alignment horizontal="center" readingOrder="1"/>
    </xf>
  </cellXfs>
  <cellStyles count="5">
    <cellStyle name="Normal" xfId="0" builtinId="0"/>
    <cellStyle name="Normal 2" xfId="1" xr:uid="{00000000-0005-0000-0000-000001000000}"/>
    <cellStyle name="Normal 2 3" xfId="2" xr:uid="{00000000-0005-0000-0000-000002000000}"/>
    <cellStyle name="Normal_Censos 1951-1993" xfId="3" xr:uid="{00000000-0005-0000-0000-000003000000}"/>
    <cellStyle name="Porcentual 2" xfId="4" xr:uid="{00000000-0005-0000-0000-000004000000}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0234922592742"/>
          <c:y val="0.11547960290452652"/>
          <c:w val="0.836288835099533"/>
          <c:h val="0.75002425958584829"/>
        </c:manualLayout>
      </c:layout>
      <c:lineChart>
        <c:grouping val="standard"/>
        <c:varyColors val="0"/>
        <c:ser>
          <c:idx val="0"/>
          <c:order val="0"/>
          <c:tx>
            <c:v>Incidencia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E46C0A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Diabetes!$F$4:$L$4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Diabetes!$F$6:$L$6</c:f>
            </c:numRef>
          </c:val>
          <c:smooth val="0"/>
          <c:extLst>
            <c:ext xmlns:c16="http://schemas.microsoft.com/office/drawing/2014/chart" uri="{C3380CC4-5D6E-409C-BE32-E72D297353CC}">
              <c16:uniqueId val="{00000001-BA24-40C5-9C71-B229178B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03584"/>
        <c:axId val="1"/>
      </c:lineChart>
      <c:catAx>
        <c:axId val="6791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910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0234922592742"/>
          <c:y val="0.16595262548703163"/>
          <c:w val="0.84155955869241228"/>
          <c:h val="0.69955103438157262"/>
        </c:manualLayout>
      </c:layout>
      <c:lineChart>
        <c:grouping val="standard"/>
        <c:varyColors val="0"/>
        <c:ser>
          <c:idx val="0"/>
          <c:order val="0"/>
          <c:tx>
            <c:v>Mortalidad</c:v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pPr>
              <a:gradFill rotWithShape="0">
                <a:gsLst>
                  <a:gs pos="0">
                    <a:srgbClr val="34B3D6"/>
                  </a:gs>
                  <a:gs pos="20000">
                    <a:srgbClr val="36B1D2"/>
                  </a:gs>
                  <a:gs pos="100000">
                    <a:srgbClr val="2787A0"/>
                  </a:gs>
                </a:gsLst>
                <a:lin ang="5400000"/>
              </a:gradFill>
              <a:ln>
                <a:solidFill>
                  <a:srgbClr val="33CCCC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175">
                <a:solidFill>
                  <a:srgbClr val="FFFFFF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Diabetes!$D$4:$O$6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Diabetes!$D$8:$O$8</c:f>
              <c:numCache>
                <c:formatCode>#,#00</c:formatCode>
                <c:ptCount val="12"/>
                <c:pt idx="0">
                  <c:v>9.8590602523023154</c:v>
                </c:pt>
                <c:pt idx="1">
                  <c:v>25.162442493798459</c:v>
                </c:pt>
                <c:pt idx="2">
                  <c:v>21.470104539488393</c:v>
                </c:pt>
                <c:pt idx="3">
                  <c:v>25.304534572595408</c:v>
                </c:pt>
                <c:pt idx="4">
                  <c:v>27.785192024118423</c:v>
                </c:pt>
                <c:pt idx="5">
                  <c:v>23.712818192300077</c:v>
                </c:pt>
                <c:pt idx="6">
                  <c:v>22.933348333762432</c:v>
                </c:pt>
                <c:pt idx="7">
                  <c:v>23.455034117391371</c:v>
                </c:pt>
                <c:pt idx="8">
                  <c:v>20.976700878666907</c:v>
                </c:pt>
                <c:pt idx="9">
                  <c:v>22.145941756173183</c:v>
                </c:pt>
                <c:pt idx="10">
                  <c:v>18.008474576271187</c:v>
                </c:pt>
                <c:pt idx="11">
                  <c:v>17.498181664857118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E-48AD-8620-EAA242F3B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05248"/>
        <c:axId val="1"/>
      </c:lineChart>
      <c:catAx>
        <c:axId val="67910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Tasa x 100.000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0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9105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8505415696276"/>
          <c:y val="0.10494093893291188"/>
          <c:w val="0.85582181804739199"/>
          <c:h val="0.75593124128630906"/>
        </c:manualLayout>
      </c:layout>
      <c:lineChart>
        <c:grouping val="standard"/>
        <c:varyColors val="0"/>
        <c:ser>
          <c:idx val="0"/>
          <c:order val="0"/>
          <c:tx>
            <c:v>Incidencia</c:v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pPr>
              <a:gradFill rotWithShape="0">
                <a:gsLst>
                  <a:gs pos="0">
                    <a:srgbClr val="3A7CCB"/>
                  </a:gs>
                  <a:gs pos="20000">
                    <a:srgbClr val="3C7BC7"/>
                  </a:gs>
                  <a:gs pos="100000">
                    <a:srgbClr val="2C5D98"/>
                  </a:gs>
                </a:gsLst>
                <a:lin ang="5400000"/>
              </a:gradFill>
              <a:ln>
                <a:solidFill>
                  <a:srgbClr val="6666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IRC!$D$4:$G$4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IRC!$D$6:$G$6</c:f>
            </c:numRef>
          </c:val>
          <c:smooth val="0"/>
          <c:extLst>
            <c:ext xmlns:c16="http://schemas.microsoft.com/office/drawing/2014/chart" uri="{C3380CC4-5D6E-409C-BE32-E72D297353CC}">
              <c16:uniqueId val="{00000000-A091-4A97-8219-DAFADE43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54800"/>
        <c:axId val="1"/>
      </c:lineChart>
      <c:catAx>
        <c:axId val="67845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8454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4584527220631"/>
          <c:y val="2.9891304347826088E-2"/>
          <c:w val="0.8581661891117478"/>
          <c:h val="0.88315217391304346"/>
        </c:manualLayout>
      </c:layout>
      <c:lineChart>
        <c:grouping val="standard"/>
        <c:varyColors val="0"/>
        <c:ser>
          <c:idx val="0"/>
          <c:order val="0"/>
          <c:tx>
            <c:strRef>
              <c:f>IRC!$A$7</c:f>
              <c:strCache>
                <c:ptCount val="1"/>
                <c:pt idx="0">
                  <c:v>Mortalidad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pPr>
              <a:gradFill rotWithShape="0">
                <a:gsLst>
                  <a:gs pos="0">
                    <a:srgbClr val="7B57A8"/>
                  </a:gs>
                  <a:gs pos="20000">
                    <a:srgbClr val="7B58A6"/>
                  </a:gs>
                  <a:gs pos="100000">
                    <a:srgbClr val="5D417E"/>
                  </a:gs>
                </a:gsLst>
                <a:lin ang="5400000"/>
              </a:gradFill>
              <a:ln>
                <a:solidFill>
                  <a:srgbClr val="6666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IRC!$D$4:$G$4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IRC!$D$8:$G$8</c:f>
              <c:numCache>
                <c:formatCode>#,#00</c:formatCode>
                <c:ptCount val="4"/>
                <c:pt idx="0">
                  <c:v>11.067064195612573</c:v>
                </c:pt>
                <c:pt idx="1">
                  <c:v>15.842839036755386</c:v>
                </c:pt>
                <c:pt idx="2">
                  <c:v>15.971015887879092</c:v>
                </c:pt>
                <c:pt idx="3">
                  <c:v>8.266854048691771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A-4FE6-B55A-E74C5D723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55632"/>
        <c:axId val="1"/>
      </c:lineChart>
      <c:catAx>
        <c:axId val="67845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Tasa x 100,000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8455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0234922592742"/>
          <c:y val="0.11547960290452651"/>
          <c:w val="0.85553405166459451"/>
          <c:h val="0.75002425958584873"/>
        </c:manualLayout>
      </c:layout>
      <c:lineChart>
        <c:grouping val="standard"/>
        <c:varyColors val="0"/>
        <c:ser>
          <c:idx val="1"/>
          <c:order val="0"/>
          <c:tx>
            <c:strRef>
              <c:f>Hipertension!$A$5</c:f>
              <c:strCache>
                <c:ptCount val="1"/>
                <c:pt idx="0">
                  <c:v>consultas</c:v>
                </c:pt>
              </c:strCache>
            </c:strRef>
          </c:tx>
          <c:spPr>
            <a:ln w="38100">
              <a:solidFill>
                <a:srgbClr val="A2BD90"/>
              </a:solidFill>
              <a:prstDash val="solid"/>
            </a:ln>
          </c:spPr>
          <c:marker>
            <c:spPr>
              <a:gradFill rotWithShape="0">
                <a:gsLst>
                  <a:gs pos="0">
                    <a:srgbClr val="D68583"/>
                  </a:gs>
                  <a:gs pos="20000">
                    <a:srgbClr val="D38584"/>
                  </a:gs>
                  <a:gs pos="100000">
                    <a:srgbClr val="A16564"/>
                  </a:gs>
                </a:gsLst>
                <a:lin ang="5400000"/>
              </a:gradFill>
              <a:ln>
                <a:solidFill>
                  <a:srgbClr val="FEA74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Hipertension!$F$4:$L$4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Hipertension!$F$6:$L$6</c:f>
            </c:numRef>
          </c:val>
          <c:smooth val="0"/>
          <c:extLst>
            <c:ext xmlns:c16="http://schemas.microsoft.com/office/drawing/2014/chart" uri="{C3380CC4-5D6E-409C-BE32-E72D297353CC}">
              <c16:uniqueId val="{00000001-5451-4513-908E-9C617FCB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03168"/>
        <c:axId val="1"/>
      </c:lineChart>
      <c:catAx>
        <c:axId val="6791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91031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39231938112993E-2"/>
          <c:y val="8.2120169110597691E-2"/>
          <c:w val="0.84149896394529633"/>
          <c:h val="0.78737548524997247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FFCC99"/>
              </a:solidFill>
              <a:prstDash val="solid"/>
            </a:ln>
          </c:spPr>
          <c:marker>
            <c:spPr>
              <a:gradFill rotWithShape="0">
                <a:gsLst>
                  <a:gs pos="0">
                    <a:srgbClr val="FFAB7A"/>
                  </a:gs>
                  <a:gs pos="20000">
                    <a:srgbClr val="FFAB7C"/>
                  </a:gs>
                  <a:gs pos="100000">
                    <a:srgbClr val="C4825D"/>
                  </a:gs>
                </a:gsLst>
                <a:lin ang="5400000"/>
              </a:gradFill>
              <a:ln>
                <a:solidFill>
                  <a:srgbClr val="FFCC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Hipertension!$D$4:$N$4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Hipertension!$D$8:$N$8</c:f>
              <c:numCache>
                <c:formatCode>#,#00</c:formatCode>
                <c:ptCount val="11"/>
                <c:pt idx="0">
                  <c:v>7.6183647404154256</c:v>
                </c:pt>
                <c:pt idx="1">
                  <c:v>10.243118183316188</c:v>
                </c:pt>
                <c:pt idx="2">
                  <c:v>11.731088047349326</c:v>
                </c:pt>
                <c:pt idx="3">
                  <c:v>12.322208139698635</c:v>
                </c:pt>
                <c:pt idx="4">
                  <c:v>12.470519254919292</c:v>
                </c:pt>
                <c:pt idx="5">
                  <c:v>5.4387197688761644</c:v>
                </c:pt>
                <c:pt idx="6">
                  <c:v>5.84151325482628</c:v>
                </c:pt>
                <c:pt idx="7">
                  <c:v>4.3036759848424531</c:v>
                </c:pt>
                <c:pt idx="8">
                  <c:v>4.4950073311429097</c:v>
                </c:pt>
                <c:pt idx="9">
                  <c:v>3.6200097101436928</c:v>
                </c:pt>
                <c:pt idx="10">
                  <c:v>3.3898305084745761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A-4EB3-8C5A-3C02B7F90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02336"/>
        <c:axId val="1"/>
      </c:lineChart>
      <c:catAx>
        <c:axId val="6791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Tasa x 100.000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0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79102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28575</xdr:rowOff>
    </xdr:from>
    <xdr:to>
      <xdr:col>12</xdr:col>
      <xdr:colOff>0</xdr:colOff>
      <xdr:row>33</xdr:row>
      <xdr:rowOff>104775</xdr:rowOff>
    </xdr:to>
    <xdr:graphicFrame macro="">
      <xdr:nvGraphicFramePr>
        <xdr:cNvPr id="685335" name="2 Gráfico">
          <a:extLst>
            <a:ext uri="{FF2B5EF4-FFF2-40B4-BE49-F238E27FC236}">
              <a16:creationId xmlns:a16="http://schemas.microsoft.com/office/drawing/2014/main" id="{C4461FAF-2897-48E3-A7F3-D2E33F42A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38</xdr:row>
      <xdr:rowOff>38100</xdr:rowOff>
    </xdr:from>
    <xdr:to>
      <xdr:col>12</xdr:col>
      <xdr:colOff>0</xdr:colOff>
      <xdr:row>59</xdr:row>
      <xdr:rowOff>28575</xdr:rowOff>
    </xdr:to>
    <xdr:graphicFrame macro="">
      <xdr:nvGraphicFramePr>
        <xdr:cNvPr id="685336" name="2 Gráfico">
          <a:extLst>
            <a:ext uri="{FF2B5EF4-FFF2-40B4-BE49-F238E27FC236}">
              <a16:creationId xmlns:a16="http://schemas.microsoft.com/office/drawing/2014/main" id="{36A8AB58-5549-4323-B2B5-7FB3346D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47625</xdr:rowOff>
    </xdr:from>
    <xdr:to>
      <xdr:col>9</xdr:col>
      <xdr:colOff>438150</xdr:colOff>
      <xdr:row>38</xdr:row>
      <xdr:rowOff>0</xdr:rowOff>
    </xdr:to>
    <xdr:graphicFrame macro="">
      <xdr:nvGraphicFramePr>
        <xdr:cNvPr id="691377" name="2 Gráfico">
          <a:extLst>
            <a:ext uri="{FF2B5EF4-FFF2-40B4-BE49-F238E27FC236}">
              <a16:creationId xmlns:a16="http://schemas.microsoft.com/office/drawing/2014/main" id="{5E837D4A-8B7A-4101-8D34-91324D71D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219075</xdr:colOff>
      <xdr:row>15</xdr:row>
      <xdr:rowOff>38100</xdr:rowOff>
    </xdr:from>
    <xdr:to>
      <xdr:col>19</xdr:col>
      <xdr:colOff>295275</xdr:colOff>
      <xdr:row>38</xdr:row>
      <xdr:rowOff>38100</xdr:rowOff>
    </xdr:to>
    <xdr:graphicFrame macro="">
      <xdr:nvGraphicFramePr>
        <xdr:cNvPr id="691378" name="2 Gráfico">
          <a:extLst>
            <a:ext uri="{FF2B5EF4-FFF2-40B4-BE49-F238E27FC236}">
              <a16:creationId xmlns:a16="http://schemas.microsoft.com/office/drawing/2014/main" id="{1CE4152D-66AB-4F72-8B12-8468C06AF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13</xdr:row>
      <xdr:rowOff>85725</xdr:rowOff>
    </xdr:from>
    <xdr:to>
      <xdr:col>11</xdr:col>
      <xdr:colOff>171450</xdr:colOff>
      <xdr:row>33</xdr:row>
      <xdr:rowOff>47625</xdr:rowOff>
    </xdr:to>
    <xdr:graphicFrame macro="">
      <xdr:nvGraphicFramePr>
        <xdr:cNvPr id="732421" name="2 Gráfico">
          <a:extLst>
            <a:ext uri="{FF2B5EF4-FFF2-40B4-BE49-F238E27FC236}">
              <a16:creationId xmlns:a16="http://schemas.microsoft.com/office/drawing/2014/main" id="{26B030F7-C05E-40FE-B049-A85B9ED68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37</xdr:row>
      <xdr:rowOff>66675</xdr:rowOff>
    </xdr:from>
    <xdr:to>
      <xdr:col>11</xdr:col>
      <xdr:colOff>219075</xdr:colOff>
      <xdr:row>58</xdr:row>
      <xdr:rowOff>47625</xdr:rowOff>
    </xdr:to>
    <xdr:graphicFrame macro="">
      <xdr:nvGraphicFramePr>
        <xdr:cNvPr id="732422" name="2 Gráfico">
          <a:extLst>
            <a:ext uri="{FF2B5EF4-FFF2-40B4-BE49-F238E27FC236}">
              <a16:creationId xmlns:a16="http://schemas.microsoft.com/office/drawing/2014/main" id="{332F29FD-0804-41B1-8366-9574607BC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8"/>
  <sheetViews>
    <sheetView tabSelected="1" topLeftCell="J1" zoomScale="110" zoomScaleNormal="110" workbookViewId="0">
      <selection activeCell="R8" sqref="R8"/>
    </sheetView>
  </sheetViews>
  <sheetFormatPr baseColWidth="10" defaultColWidth="11.5" defaultRowHeight="12" x14ac:dyDescent="0.15"/>
  <cols>
    <col min="1" max="1" width="12.1640625" style="10" customWidth="1"/>
    <col min="2" max="2" width="9.1640625" style="10" customWidth="1"/>
    <col min="3" max="3" width="6.5" style="10" customWidth="1"/>
    <col min="4" max="4" width="7.33203125" style="5" customWidth="1"/>
    <col min="5" max="5" width="7.6640625" style="5" customWidth="1"/>
    <col min="6" max="7" width="7.5" style="5" customWidth="1"/>
    <col min="8" max="8" width="6.6640625" style="5" customWidth="1"/>
    <col min="9" max="9" width="7.1640625" style="5" customWidth="1"/>
    <col min="10" max="10" width="7.5" style="5" customWidth="1"/>
    <col min="11" max="11" width="7.33203125" style="6" customWidth="1"/>
    <col min="12" max="12" width="8.5" style="5" customWidth="1"/>
    <col min="13" max="19" width="10.6640625" style="5" customWidth="1"/>
    <col min="20" max="32" width="11.5" style="5"/>
    <col min="33" max="16384" width="11.5" style="10"/>
  </cols>
  <sheetData>
    <row r="2" spans="1:18" x14ac:dyDescent="0.15">
      <c r="A2" s="3" t="s">
        <v>0</v>
      </c>
      <c r="B2" s="3"/>
      <c r="C2" s="3"/>
      <c r="D2" s="55"/>
      <c r="E2" s="55"/>
      <c r="F2" s="55"/>
      <c r="G2" s="55"/>
      <c r="H2" s="55"/>
      <c r="I2" s="55"/>
      <c r="J2" s="55"/>
      <c r="L2" s="55"/>
      <c r="M2" s="55"/>
      <c r="N2" s="55"/>
      <c r="O2" s="55"/>
      <c r="P2" s="55"/>
      <c r="Q2" s="55"/>
      <c r="R2" s="55"/>
    </row>
    <row r="4" spans="1:18" x14ac:dyDescent="0.15">
      <c r="A4" s="3"/>
      <c r="B4" s="7" t="s">
        <v>1</v>
      </c>
      <c r="C4" s="4"/>
      <c r="D4" s="4">
        <v>2006</v>
      </c>
      <c r="E4" s="4">
        <v>2007</v>
      </c>
      <c r="F4" s="8">
        <v>2008</v>
      </c>
      <c r="G4" s="4">
        <v>2009</v>
      </c>
      <c r="H4" s="4">
        <v>2010</v>
      </c>
      <c r="I4" s="4">
        <v>2011</v>
      </c>
      <c r="J4" s="4">
        <v>2012</v>
      </c>
      <c r="K4" s="4">
        <v>2013</v>
      </c>
      <c r="L4" s="4">
        <v>2014</v>
      </c>
      <c r="M4" s="55">
        <v>2015</v>
      </c>
      <c r="N4" s="55">
        <v>2016</v>
      </c>
      <c r="O4" s="55">
        <v>2017</v>
      </c>
      <c r="P4" s="55">
        <v>2018</v>
      </c>
      <c r="Q4" s="55">
        <v>2019</v>
      </c>
      <c r="R4" s="55">
        <v>2020</v>
      </c>
    </row>
    <row r="5" spans="1:18" ht="13" hidden="1" x14ac:dyDescent="0.15">
      <c r="A5" s="9" t="s">
        <v>2</v>
      </c>
      <c r="B5" s="7" t="s">
        <v>3</v>
      </c>
      <c r="C5" s="10" t="s">
        <v>4</v>
      </c>
      <c r="D5" s="1">
        <v>6961</v>
      </c>
      <c r="E5" s="2">
        <v>6273</v>
      </c>
      <c r="F5" s="55">
        <v>6148</v>
      </c>
      <c r="G5" s="12">
        <v>6951</v>
      </c>
      <c r="H5" s="55">
        <v>5943</v>
      </c>
      <c r="I5" s="45">
        <v>5301</v>
      </c>
      <c r="J5" s="42">
        <v>2444</v>
      </c>
      <c r="K5" s="55">
        <v>2731</v>
      </c>
      <c r="L5" s="55">
        <v>2787</v>
      </c>
      <c r="M5" s="49"/>
      <c r="N5" s="55"/>
      <c r="O5" s="55"/>
      <c r="P5" s="55"/>
      <c r="Q5" s="55"/>
      <c r="R5" s="55"/>
    </row>
    <row r="6" spans="1:18" hidden="1" x14ac:dyDescent="0.15">
      <c r="A6" s="4"/>
      <c r="B6" s="13" t="s">
        <v>5</v>
      </c>
      <c r="C6" s="10" t="s">
        <v>6</v>
      </c>
      <c r="D6" s="14">
        <f t="shared" ref="D6:I6" si="0">+D5/D9*100000</f>
        <v>1559.748145824464</v>
      </c>
      <c r="E6" s="14">
        <f t="shared" si="0"/>
        <v>1396.8495731291835</v>
      </c>
      <c r="F6" s="14">
        <f t="shared" si="0"/>
        <v>1360.8062134925219</v>
      </c>
      <c r="G6" s="14">
        <f t="shared" si="0"/>
        <v>1529.4940853400931</v>
      </c>
      <c r="H6" s="14">
        <f t="shared" si="0"/>
        <v>1300.2157181050061</v>
      </c>
      <c r="I6" s="14">
        <f t="shared" si="0"/>
        <v>1153.226139792502</v>
      </c>
      <c r="J6" s="14">
        <f>+J5/J9*100000</f>
        <v>528.76512573316404</v>
      </c>
      <c r="K6" s="14">
        <f>+K5/K9*100000</f>
        <v>587.66695573023708</v>
      </c>
      <c r="L6" s="14">
        <f>+L5/L9*100000</f>
        <v>596.55168723310885</v>
      </c>
      <c r="M6" s="55"/>
      <c r="N6" s="55"/>
      <c r="O6" s="55"/>
      <c r="P6" s="55"/>
      <c r="Q6" s="55"/>
      <c r="R6" s="55"/>
    </row>
    <row r="7" spans="1:18" x14ac:dyDescent="0.15">
      <c r="A7" s="9" t="s">
        <v>7</v>
      </c>
      <c r="B7" s="13"/>
      <c r="C7" s="15" t="s">
        <v>4</v>
      </c>
      <c r="D7" s="55">
        <v>44</v>
      </c>
      <c r="E7" s="55">
        <v>113</v>
      </c>
      <c r="F7" s="55">
        <v>97</v>
      </c>
      <c r="G7" s="55">
        <v>115</v>
      </c>
      <c r="H7" s="55">
        <v>127</v>
      </c>
      <c r="I7" s="45">
        <v>109</v>
      </c>
      <c r="J7" s="48">
        <v>106</v>
      </c>
      <c r="K7" s="55">
        <v>109</v>
      </c>
      <c r="L7" s="55">
        <v>98</v>
      </c>
      <c r="M7" s="55">
        <v>104</v>
      </c>
      <c r="N7" s="55">
        <v>85</v>
      </c>
      <c r="O7" s="55">
        <v>83</v>
      </c>
      <c r="P7" s="55">
        <v>19</v>
      </c>
      <c r="Q7" s="55">
        <v>32</v>
      </c>
      <c r="R7" s="55">
        <v>22</v>
      </c>
    </row>
    <row r="8" spans="1:18" x14ac:dyDescent="0.15">
      <c r="A8" s="9"/>
      <c r="B8" s="16"/>
      <c r="C8" s="15" t="s">
        <v>8</v>
      </c>
      <c r="D8" s="14">
        <f t="shared" ref="D8:R8" si="1">+D7/D9*100000</f>
        <v>9.8590602523023154</v>
      </c>
      <c r="E8" s="14">
        <f t="shared" si="1"/>
        <v>25.162442493798459</v>
      </c>
      <c r="F8" s="14">
        <f t="shared" si="1"/>
        <v>21.470104539488393</v>
      </c>
      <c r="G8" s="14">
        <f t="shared" si="1"/>
        <v>25.304534572595408</v>
      </c>
      <c r="H8" s="14">
        <f t="shared" si="1"/>
        <v>27.785192024118423</v>
      </c>
      <c r="I8" s="28">
        <f t="shared" si="1"/>
        <v>23.712818192300077</v>
      </c>
      <c r="J8" s="14">
        <f t="shared" si="1"/>
        <v>22.933348333762432</v>
      </c>
      <c r="K8" s="14">
        <f t="shared" si="1"/>
        <v>23.455034117391371</v>
      </c>
      <c r="L8" s="14">
        <f t="shared" si="1"/>
        <v>20.976700878666907</v>
      </c>
      <c r="M8" s="14">
        <f t="shared" si="1"/>
        <v>22.145941756173183</v>
      </c>
      <c r="N8" s="14">
        <f t="shared" si="1"/>
        <v>18.008474576271187</v>
      </c>
      <c r="O8" s="14">
        <f t="shared" si="1"/>
        <v>17.498181664857118</v>
      </c>
      <c r="P8" s="14">
        <f t="shared" si="1"/>
        <v>6.2940584088620346</v>
      </c>
      <c r="Q8" s="14">
        <f t="shared" si="1"/>
        <v>10.596833533679717</v>
      </c>
      <c r="R8" s="14">
        <f t="shared" si="1"/>
        <v>7.2854678098227978</v>
      </c>
    </row>
    <row r="9" spans="1:18" x14ac:dyDescent="0.15">
      <c r="A9" s="3" t="s">
        <v>9</v>
      </c>
      <c r="B9" s="55"/>
      <c r="C9" s="55"/>
      <c r="D9" s="23">
        <v>446290</v>
      </c>
      <c r="E9" s="23">
        <v>449082</v>
      </c>
      <c r="F9" s="23">
        <v>451791</v>
      </c>
      <c r="G9" s="23">
        <v>454464</v>
      </c>
      <c r="H9" s="26">
        <v>457078</v>
      </c>
      <c r="I9" s="27">
        <v>459667</v>
      </c>
      <c r="J9" s="4">
        <v>462209</v>
      </c>
      <c r="K9" s="23">
        <v>464719</v>
      </c>
      <c r="L9" s="23">
        <v>467185</v>
      </c>
      <c r="M9" s="23">
        <v>469612</v>
      </c>
      <c r="N9" s="55">
        <v>472000</v>
      </c>
      <c r="O9" s="51">
        <v>474335</v>
      </c>
      <c r="P9" s="54">
        <v>301872</v>
      </c>
      <c r="Q9" s="54">
        <v>301977</v>
      </c>
      <c r="R9" s="55">
        <v>301971</v>
      </c>
    </row>
    <row r="10" spans="1:18" hidden="1" x14ac:dyDescent="0.15">
      <c r="D10" s="55"/>
      <c r="E10" s="55"/>
      <c r="F10" s="55"/>
      <c r="G10" s="55"/>
      <c r="H10" s="55"/>
      <c r="I10" s="11"/>
      <c r="J10" s="11"/>
      <c r="K10" s="29"/>
      <c r="L10" s="11"/>
      <c r="M10" s="55"/>
      <c r="N10" s="55"/>
      <c r="O10" s="55"/>
      <c r="P10" s="55"/>
      <c r="Q10" s="55"/>
      <c r="R10" s="55"/>
    </row>
    <row r="11" spans="1:18" ht="91" x14ac:dyDescent="0.15">
      <c r="B11" s="59" t="s">
        <v>10</v>
      </c>
      <c r="C11" s="59"/>
      <c r="D11" s="59"/>
      <c r="E11" s="59"/>
      <c r="F11" s="59"/>
      <c r="G11" s="59"/>
      <c r="H11" s="59"/>
      <c r="I11" s="25"/>
      <c r="J11" s="25"/>
      <c r="K11" s="25" t="s">
        <v>11</v>
      </c>
      <c r="L11" s="25" t="s">
        <v>11</v>
      </c>
      <c r="M11" s="50" t="s">
        <v>12</v>
      </c>
      <c r="N11" s="50" t="s">
        <v>13</v>
      </c>
      <c r="O11" s="55" t="s">
        <v>14</v>
      </c>
      <c r="P11" s="50" t="s">
        <v>15</v>
      </c>
      <c r="Q11" s="50" t="s">
        <v>15</v>
      </c>
      <c r="R11" s="50" t="s">
        <v>15</v>
      </c>
    </row>
    <row r="12" spans="1:18" ht="79" x14ac:dyDescent="0.2">
      <c r="A12" s="58" t="s">
        <v>16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5"/>
      <c r="N12" s="55"/>
      <c r="O12" s="55"/>
      <c r="P12" s="55"/>
      <c r="Q12" s="55"/>
      <c r="R12" s="57" t="s">
        <v>31</v>
      </c>
    </row>
    <row r="16" spans="1:18" x14ac:dyDescent="0.15">
      <c r="D16" s="55"/>
      <c r="E16" s="55"/>
      <c r="F16" s="55"/>
      <c r="G16" s="55"/>
      <c r="H16" s="55"/>
      <c r="I16" s="55"/>
      <c r="J16" s="55"/>
      <c r="L16" s="55"/>
      <c r="M16" s="55">
        <v>2012</v>
      </c>
      <c r="N16" s="14">
        <v>528.76512573316404</v>
      </c>
      <c r="O16" s="55"/>
      <c r="P16" s="55"/>
      <c r="Q16" s="55"/>
      <c r="R16" s="55"/>
    </row>
    <row r="17" spans="2:32" x14ac:dyDescent="0.15">
      <c r="D17" s="55"/>
      <c r="E17" s="55"/>
      <c r="F17" s="55"/>
      <c r="G17" s="55"/>
      <c r="H17" s="55"/>
      <c r="I17" s="55"/>
      <c r="J17" s="55"/>
      <c r="L17" s="55"/>
      <c r="M17" s="55">
        <v>2013</v>
      </c>
      <c r="N17" s="14">
        <v>587.66695573023708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2:32" x14ac:dyDescent="0.15">
      <c r="D18" s="55"/>
      <c r="E18" s="55"/>
      <c r="F18" s="55"/>
      <c r="G18" s="55"/>
      <c r="H18" s="55"/>
      <c r="I18" s="55"/>
      <c r="J18" s="55"/>
      <c r="L18" s="55"/>
      <c r="M18" s="55">
        <v>2014</v>
      </c>
      <c r="N18" s="14">
        <v>57.364855464109503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</row>
    <row r="20" spans="2:32" x14ac:dyDescent="0.15">
      <c r="B20" s="10" t="s">
        <v>17</v>
      </c>
      <c r="D20" s="55"/>
      <c r="E20" s="55"/>
      <c r="F20" s="55"/>
      <c r="G20" s="55"/>
      <c r="H20" s="55"/>
      <c r="I20" s="55"/>
      <c r="J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3" spans="2:32" s="17" customFormat="1" x14ac:dyDescent="0.15">
      <c r="G23" s="18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2:32" s="17" customFormat="1" x14ac:dyDescent="0.15"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2:32" s="17" customFormat="1" x14ac:dyDescent="0.15"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2:32" s="17" customFormat="1" x14ac:dyDescent="0.15"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2:32" s="17" customFormat="1" x14ac:dyDescent="0.15"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38" spans="1:12" ht="20" x14ac:dyDescent="0.2">
      <c r="A38" s="58" t="s">
        <v>18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</sheetData>
  <mergeCells count="3">
    <mergeCell ref="A12:L12"/>
    <mergeCell ref="A38:L38"/>
    <mergeCell ref="B11:H11"/>
  </mergeCells>
  <phoneticPr fontId="0" type="noConversion"/>
  <conditionalFormatting sqref="I11:L11">
    <cfRule type="expression" dxfId="0" priority="2" stopIfTrue="1">
      <formula>#REF!&lt;&gt;$A11</formula>
    </cfRule>
  </conditionalFormatting>
  <pageMargins left="0.75" right="0.75" top="0.99" bottom="1" header="0" footer="0"/>
  <pageSetup orientation="landscape" horizontalDpi="120" verticalDpi="144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27"/>
  <sheetViews>
    <sheetView topLeftCell="I1" zoomScale="110" zoomScaleNormal="110" workbookViewId="0">
      <selection activeCell="O9" sqref="O9"/>
    </sheetView>
  </sheetViews>
  <sheetFormatPr baseColWidth="10" defaultColWidth="11.5" defaultRowHeight="12" x14ac:dyDescent="0.15"/>
  <cols>
    <col min="1" max="1" width="12.1640625" style="10" customWidth="1"/>
    <col min="2" max="2" width="14.6640625" style="10" customWidth="1"/>
    <col min="3" max="3" width="6.5" style="10" customWidth="1"/>
    <col min="4" max="4" width="8.5" style="5" customWidth="1"/>
    <col min="5" max="6" width="9.1640625" style="5" bestFit="1" customWidth="1"/>
    <col min="7" max="7" width="8.5" style="5" customWidth="1"/>
    <col min="8" max="8" width="8.1640625" style="5" customWidth="1"/>
    <col min="9" max="16" width="10.6640625" style="5" customWidth="1"/>
    <col min="17" max="29" width="11.5" style="5"/>
    <col min="30" max="16384" width="11.5" style="10"/>
  </cols>
  <sheetData>
    <row r="2" spans="1:29" x14ac:dyDescent="0.15">
      <c r="A2" s="3" t="s">
        <v>19</v>
      </c>
      <c r="B2" s="3"/>
      <c r="C2" s="3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4" spans="1:29" s="35" customFormat="1" ht="13" x14ac:dyDescent="0.15">
      <c r="A4" s="30"/>
      <c r="B4" s="31" t="s">
        <v>1</v>
      </c>
      <c r="C4" s="32"/>
      <c r="D4" s="33">
        <v>2008</v>
      </c>
      <c r="E4" s="32">
        <v>2009</v>
      </c>
      <c r="F4" s="32">
        <v>2010</v>
      </c>
      <c r="G4" s="32">
        <v>2011</v>
      </c>
      <c r="H4" s="32">
        <v>2012</v>
      </c>
      <c r="I4" s="34">
        <v>2013</v>
      </c>
      <c r="J4" s="34">
        <v>2014</v>
      </c>
      <c r="K4" s="34">
        <v>2015</v>
      </c>
      <c r="L4" s="34">
        <v>2016</v>
      </c>
      <c r="M4" s="34">
        <v>2017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s="35" customFormat="1" ht="13" hidden="1" x14ac:dyDescent="0.15">
      <c r="A5" s="36" t="s">
        <v>20</v>
      </c>
      <c r="B5" s="31" t="s">
        <v>3</v>
      </c>
      <c r="C5" s="35" t="s">
        <v>4</v>
      </c>
      <c r="D5" s="34">
        <v>654</v>
      </c>
      <c r="E5" s="37">
        <v>655</v>
      </c>
      <c r="F5" s="34">
        <v>539</v>
      </c>
      <c r="G5" s="44">
        <v>407</v>
      </c>
      <c r="H5" s="38">
        <v>134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s="35" customFormat="1" ht="13" hidden="1" x14ac:dyDescent="0.15">
      <c r="A6" s="32"/>
      <c r="B6" s="60" t="s">
        <v>21</v>
      </c>
      <c r="C6" s="35" t="s">
        <v>6</v>
      </c>
      <c r="D6" s="39">
        <f>+D5/D9*100000</f>
        <v>144.75719967861244</v>
      </c>
      <c r="E6" s="39">
        <f>+E5/E9*100000</f>
        <v>144.1258273482608</v>
      </c>
      <c r="F6" s="39">
        <f>+F5/F9*100000</f>
        <v>117.9229803228333</v>
      </c>
      <c r="G6" s="39">
        <f>+G5/G9*100000</f>
        <v>88.542357837303967</v>
      </c>
      <c r="H6" s="39">
        <f>+H5/H9*100000</f>
        <v>28.991213931360054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s="35" customFormat="1" ht="13" x14ac:dyDescent="0.15">
      <c r="A7" s="36" t="s">
        <v>7</v>
      </c>
      <c r="B7" s="60"/>
      <c r="C7" s="40" t="s">
        <v>4</v>
      </c>
      <c r="D7" s="34">
        <v>50</v>
      </c>
      <c r="E7" s="34">
        <v>72</v>
      </c>
      <c r="F7" s="34">
        <v>73</v>
      </c>
      <c r="G7" s="44">
        <v>38</v>
      </c>
      <c r="H7" s="34">
        <v>52</v>
      </c>
      <c r="I7" s="34">
        <v>47</v>
      </c>
      <c r="J7" s="34">
        <v>67</v>
      </c>
      <c r="K7" s="34">
        <v>58</v>
      </c>
      <c r="L7" s="34">
        <v>72</v>
      </c>
      <c r="M7" s="34">
        <v>62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s="35" customFormat="1" ht="13" x14ac:dyDescent="0.15">
      <c r="A8" s="36"/>
      <c r="B8" s="60"/>
      <c r="C8" s="40" t="s">
        <v>8</v>
      </c>
      <c r="D8" s="39">
        <f t="shared" ref="D8:K8" si="0">+D7/D9*100000</f>
        <v>11.067064195612573</v>
      </c>
      <c r="E8" s="39">
        <f t="shared" si="0"/>
        <v>15.842839036755386</v>
      </c>
      <c r="F8" s="39">
        <f t="shared" si="0"/>
        <v>15.971015887879092</v>
      </c>
      <c r="G8" s="39">
        <f t="shared" si="0"/>
        <v>8.266854048691771</v>
      </c>
      <c r="H8" s="39">
        <f t="shared" si="0"/>
        <v>11.250321824109873</v>
      </c>
      <c r="I8" s="39">
        <f t="shared" si="0"/>
        <v>10.113638564379764</v>
      </c>
      <c r="J8" s="39">
        <f t="shared" si="0"/>
        <v>14.341213866027376</v>
      </c>
      <c r="K8" s="39">
        <f t="shared" si="0"/>
        <v>12.350621364019657</v>
      </c>
      <c r="L8" s="39">
        <f>+L7/L9*100000</f>
        <v>15.254237288135592</v>
      </c>
      <c r="M8" s="39">
        <f>+M7/M9*100000</f>
        <v>13.070930882182424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s="35" customFormat="1" ht="13" x14ac:dyDescent="0.15">
      <c r="A9" s="30" t="s">
        <v>9</v>
      </c>
      <c r="B9" s="34"/>
      <c r="C9" s="34"/>
      <c r="D9" s="41">
        <v>451791</v>
      </c>
      <c r="E9" s="41">
        <v>454464</v>
      </c>
      <c r="F9" s="41">
        <v>457078</v>
      </c>
      <c r="G9" s="27">
        <v>459667</v>
      </c>
      <c r="H9" s="4">
        <v>462209</v>
      </c>
      <c r="I9" s="23">
        <v>464719</v>
      </c>
      <c r="J9" s="23">
        <v>467185</v>
      </c>
      <c r="K9" s="23">
        <v>469612</v>
      </c>
      <c r="L9" s="55">
        <v>472000</v>
      </c>
      <c r="M9" s="51">
        <v>474335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idden="1" x14ac:dyDescent="0.15"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1:29" x14ac:dyDescent="0.15">
      <c r="D11" s="55"/>
      <c r="E11" s="55"/>
      <c r="F11" s="55"/>
      <c r="G11" s="55"/>
      <c r="H11" s="43" t="s">
        <v>22</v>
      </c>
      <c r="I11" s="55"/>
      <c r="J11" s="55"/>
      <c r="K11" s="55"/>
      <c r="L11" s="55" t="s">
        <v>23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</row>
    <row r="14" spans="1:29" ht="18" x14ac:dyDescent="0.2">
      <c r="B14" s="61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</row>
    <row r="15" spans="1:29" ht="18" x14ac:dyDescent="0.2">
      <c r="B15" s="56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</row>
    <row r="20" spans="2:29" x14ac:dyDescent="0.15">
      <c r="B20" s="10" t="s">
        <v>17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</row>
    <row r="23" spans="2:29" s="17" customFormat="1" x14ac:dyDescent="0.15">
      <c r="E23" s="18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2:29" s="17" customFormat="1" x14ac:dyDescent="0.15"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2:29" s="17" customFormat="1" x14ac:dyDescent="0.15"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2:29" s="17" customFormat="1" x14ac:dyDescent="0.15"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2:29" s="17" customFormat="1" x14ac:dyDescent="0.15"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</sheetData>
  <mergeCells count="2">
    <mergeCell ref="B6:B8"/>
    <mergeCell ref="B14:K14"/>
  </mergeCells>
  <phoneticPr fontId="0" type="noConversion"/>
  <pageMargins left="0.75" right="0.75" top="0.99" bottom="1" header="0" footer="0"/>
  <pageSetup orientation="landscape" horizontalDpi="120" verticalDpi="144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37"/>
  <sheetViews>
    <sheetView topLeftCell="D1" zoomScaleNormal="100" workbookViewId="0">
      <selection activeCell="O7" sqref="O7"/>
    </sheetView>
  </sheetViews>
  <sheetFormatPr baseColWidth="10" defaultColWidth="11.5" defaultRowHeight="12" x14ac:dyDescent="0.15"/>
  <cols>
    <col min="1" max="1" width="12.1640625" style="10" customWidth="1"/>
    <col min="2" max="2" width="7.6640625" style="10" customWidth="1"/>
    <col min="3" max="3" width="6.5" style="10" customWidth="1"/>
    <col min="4" max="5" width="8.6640625" style="5" bestFit="1" customWidth="1"/>
    <col min="6" max="6" width="8.5" style="5" customWidth="1"/>
    <col min="7" max="7" width="9.1640625" style="5" bestFit="1" customWidth="1"/>
    <col min="8" max="8" width="8.6640625" style="5" customWidth="1"/>
    <col min="9" max="9" width="8.1640625" style="5" customWidth="1"/>
    <col min="10" max="10" width="8.33203125" style="5" customWidth="1"/>
    <col min="11" max="11" width="10.6640625" style="6" customWidth="1"/>
    <col min="12" max="14" width="10.6640625" style="5" customWidth="1"/>
    <col min="15" max="27" width="11.5" style="5"/>
    <col min="28" max="16384" width="11.5" style="10"/>
  </cols>
  <sheetData>
    <row r="2" spans="1:15" x14ac:dyDescent="0.15">
      <c r="A2" s="3" t="s">
        <v>25</v>
      </c>
      <c r="B2" s="3"/>
      <c r="C2" s="3"/>
      <c r="D2" s="55"/>
      <c r="E2" s="55"/>
      <c r="F2" s="55"/>
      <c r="G2" s="55"/>
      <c r="H2" s="55"/>
      <c r="I2" s="55"/>
      <c r="J2" s="55"/>
      <c r="L2" s="55"/>
      <c r="M2" s="55"/>
      <c r="N2" s="55"/>
      <c r="O2" s="55"/>
    </row>
    <row r="4" spans="1:15" x14ac:dyDescent="0.15">
      <c r="A4" s="3"/>
      <c r="B4" s="7" t="s">
        <v>1</v>
      </c>
      <c r="C4" s="4"/>
      <c r="D4" s="4">
        <v>2006</v>
      </c>
      <c r="E4" s="4">
        <v>2007</v>
      </c>
      <c r="F4" s="8">
        <v>2008</v>
      </c>
      <c r="G4" s="4">
        <v>2009</v>
      </c>
      <c r="H4" s="4">
        <v>2010</v>
      </c>
      <c r="I4" s="4">
        <v>2011</v>
      </c>
      <c r="J4" s="4">
        <v>2012</v>
      </c>
      <c r="K4" s="4">
        <v>2013</v>
      </c>
      <c r="L4" s="4">
        <v>2014</v>
      </c>
      <c r="M4" s="55">
        <v>2015</v>
      </c>
      <c r="N4" s="55">
        <v>2016</v>
      </c>
      <c r="O4" s="55">
        <v>2017</v>
      </c>
    </row>
    <row r="5" spans="1:15" ht="13" hidden="1" x14ac:dyDescent="0.15">
      <c r="A5" s="9" t="s">
        <v>26</v>
      </c>
      <c r="B5" s="7" t="s">
        <v>3</v>
      </c>
      <c r="C5" s="10" t="s">
        <v>4</v>
      </c>
      <c r="D5" s="1">
        <v>18589</v>
      </c>
      <c r="E5" s="21">
        <v>19250</v>
      </c>
      <c r="F5" s="19">
        <v>20830</v>
      </c>
      <c r="G5" s="20">
        <v>25580</v>
      </c>
      <c r="H5" s="24">
        <v>22365</v>
      </c>
      <c r="I5" s="44">
        <v>22237</v>
      </c>
      <c r="J5" s="55">
        <v>11069</v>
      </c>
      <c r="K5" s="55">
        <v>12072</v>
      </c>
      <c r="L5" s="1">
        <v>13819</v>
      </c>
      <c r="M5" s="55"/>
      <c r="N5" s="55"/>
      <c r="O5" s="55"/>
    </row>
    <row r="6" spans="1:15" hidden="1" x14ac:dyDescent="0.15">
      <c r="A6" s="4"/>
      <c r="B6" s="13" t="s">
        <v>27</v>
      </c>
      <c r="C6" s="10" t="s">
        <v>6</v>
      </c>
      <c r="D6" s="14">
        <f t="shared" ref="D6:L6" si="0">+D5/D9*100000</f>
        <v>4165.2288870465391</v>
      </c>
      <c r="E6" s="14">
        <f t="shared" si="0"/>
        <v>4286.5222832355785</v>
      </c>
      <c r="F6" s="14">
        <f t="shared" si="0"/>
        <v>4610.5389438921975</v>
      </c>
      <c r="G6" s="14">
        <f t="shared" si="0"/>
        <v>5628.6086466694833</v>
      </c>
      <c r="H6" s="14">
        <f t="shared" si="0"/>
        <v>4893.0379497591221</v>
      </c>
      <c r="I6" s="46">
        <f t="shared" si="0"/>
        <v>4837.6324600199705</v>
      </c>
      <c r="J6" s="46">
        <f t="shared" si="0"/>
        <v>2394.8040821360032</v>
      </c>
      <c r="K6" s="46">
        <f t="shared" si="0"/>
        <v>2597.6988244509048</v>
      </c>
      <c r="L6" s="46">
        <f t="shared" si="0"/>
        <v>2957.9288718601838</v>
      </c>
      <c r="M6" s="55"/>
      <c r="N6" s="55"/>
      <c r="O6" s="55"/>
    </row>
    <row r="7" spans="1:15" ht="13" x14ac:dyDescent="0.15">
      <c r="A7" s="9" t="s">
        <v>7</v>
      </c>
      <c r="B7" s="13" t="s">
        <v>27</v>
      </c>
      <c r="C7" s="15" t="s">
        <v>4</v>
      </c>
      <c r="D7" s="20">
        <v>34</v>
      </c>
      <c r="E7" s="20">
        <v>46</v>
      </c>
      <c r="F7" s="22">
        <v>53</v>
      </c>
      <c r="G7" s="20">
        <v>56</v>
      </c>
      <c r="H7" s="55">
        <v>57</v>
      </c>
      <c r="I7" s="47">
        <v>25</v>
      </c>
      <c r="J7" s="55">
        <v>27</v>
      </c>
      <c r="K7" s="55">
        <v>20</v>
      </c>
      <c r="L7" s="55">
        <v>21</v>
      </c>
      <c r="M7" s="55">
        <v>17</v>
      </c>
      <c r="N7" s="55">
        <v>16</v>
      </c>
      <c r="O7" s="55">
        <v>22</v>
      </c>
    </row>
    <row r="8" spans="1:15" x14ac:dyDescent="0.15">
      <c r="A8" s="9"/>
      <c r="B8" s="16"/>
      <c r="C8" s="15" t="s">
        <v>8</v>
      </c>
      <c r="D8" s="14">
        <f t="shared" ref="D8:O8" si="1">+D7/D9*100000</f>
        <v>7.6183647404154256</v>
      </c>
      <c r="E8" s="14">
        <f t="shared" si="1"/>
        <v>10.243118183316188</v>
      </c>
      <c r="F8" s="14">
        <f t="shared" si="1"/>
        <v>11.731088047349326</v>
      </c>
      <c r="G8" s="14">
        <f t="shared" si="1"/>
        <v>12.322208139698635</v>
      </c>
      <c r="H8" s="14">
        <f t="shared" si="1"/>
        <v>12.470519254919292</v>
      </c>
      <c r="I8" s="14">
        <f t="shared" si="1"/>
        <v>5.4387197688761644</v>
      </c>
      <c r="J8" s="14">
        <f t="shared" si="1"/>
        <v>5.84151325482628</v>
      </c>
      <c r="K8" s="14">
        <f t="shared" si="1"/>
        <v>4.3036759848424531</v>
      </c>
      <c r="L8" s="14">
        <f t="shared" si="1"/>
        <v>4.4950073311429097</v>
      </c>
      <c r="M8" s="14">
        <f t="shared" si="1"/>
        <v>3.6200097101436928</v>
      </c>
      <c r="N8" s="14">
        <f t="shared" si="1"/>
        <v>3.3898305084745761</v>
      </c>
      <c r="O8" s="14">
        <f t="shared" si="1"/>
        <v>4.6380722485163437</v>
      </c>
    </row>
    <row r="9" spans="1:15" x14ac:dyDescent="0.15">
      <c r="A9" s="3" t="s">
        <v>9</v>
      </c>
      <c r="B9" s="55"/>
      <c r="C9" s="55"/>
      <c r="D9" s="23">
        <v>446290</v>
      </c>
      <c r="E9" s="23">
        <v>449082</v>
      </c>
      <c r="F9" s="23">
        <v>451791</v>
      </c>
      <c r="G9" s="23">
        <v>454464</v>
      </c>
      <c r="H9" s="23">
        <v>457078</v>
      </c>
      <c r="I9" s="23">
        <v>459667</v>
      </c>
      <c r="J9" s="4">
        <v>462209</v>
      </c>
      <c r="K9" s="23">
        <v>464719</v>
      </c>
      <c r="L9" s="23">
        <v>467185</v>
      </c>
      <c r="M9" s="52">
        <v>469612</v>
      </c>
      <c r="N9" s="55">
        <v>472000</v>
      </c>
      <c r="O9" s="53">
        <v>474335</v>
      </c>
    </row>
    <row r="10" spans="1:15" hidden="1" x14ac:dyDescent="0.15">
      <c r="D10" s="55"/>
      <c r="E10" s="55"/>
      <c r="F10" s="55"/>
      <c r="G10" s="55"/>
      <c r="H10" s="55"/>
      <c r="I10" s="55"/>
      <c r="J10" s="55"/>
      <c r="L10" s="55"/>
      <c r="M10" s="55"/>
      <c r="N10" s="55"/>
      <c r="O10" s="55"/>
    </row>
    <row r="11" spans="1:15" x14ac:dyDescent="0.15">
      <c r="D11" s="55"/>
      <c r="E11" s="55"/>
      <c r="F11" s="55"/>
      <c r="G11" s="55"/>
      <c r="H11" s="55"/>
      <c r="I11" s="55"/>
      <c r="J11" s="55"/>
      <c r="K11" s="6" t="s">
        <v>28</v>
      </c>
      <c r="L11" s="55" t="s">
        <v>28</v>
      </c>
      <c r="M11" s="55" t="s">
        <v>12</v>
      </c>
      <c r="N11" s="55" t="s">
        <v>23</v>
      </c>
      <c r="O11" s="55" t="s">
        <v>14</v>
      </c>
    </row>
    <row r="12" spans="1:15" ht="18" x14ac:dyDescent="0.2">
      <c r="A12" s="61" t="s">
        <v>29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55"/>
      <c r="M12" s="55"/>
      <c r="N12" s="55"/>
      <c r="O12" s="55"/>
    </row>
    <row r="20" spans="2:27" x14ac:dyDescent="0.15">
      <c r="B20" s="10" t="s">
        <v>17</v>
      </c>
      <c r="D20" s="55"/>
      <c r="E20" s="55"/>
      <c r="F20" s="55"/>
      <c r="G20" s="55"/>
      <c r="H20" s="55"/>
      <c r="I20" s="55"/>
      <c r="J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3" spans="2:27" s="17" customFormat="1" x14ac:dyDescent="0.15">
      <c r="G23" s="18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2:27" s="17" customFormat="1" x14ac:dyDescent="0.15"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2:27" s="17" customFormat="1" x14ac:dyDescent="0.15"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2:27" s="17" customFormat="1" x14ac:dyDescent="0.15"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2:27" s="17" customFormat="1" x14ac:dyDescent="0.15"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37" spans="2:11" ht="20" x14ac:dyDescent="0.2">
      <c r="B37" s="58" t="s">
        <v>30</v>
      </c>
      <c r="C37" s="58"/>
      <c r="D37" s="58"/>
      <c r="E37" s="58"/>
      <c r="F37" s="58"/>
      <c r="G37" s="58"/>
      <c r="H37" s="58"/>
      <c r="I37" s="58"/>
      <c r="J37" s="58"/>
      <c r="K37" s="58"/>
    </row>
  </sheetData>
  <mergeCells count="2">
    <mergeCell ref="A12:K12"/>
    <mergeCell ref="B37:K37"/>
  </mergeCells>
  <pageMargins left="0.75" right="0.75" top="0.99" bottom="1" header="0" footer="0"/>
  <pageSetup orientation="landscape" horizontalDpi="120" verticalDpi="144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Diabetes</vt:lpstr>
      <vt:lpstr>IRC</vt:lpstr>
      <vt:lpstr>Hipertension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C:\Epi_Info2002\Parcial.htm</dc:title>
  <dc:subject/>
  <dc:creator>IMS</dc:creator>
  <cp:keywords/>
  <dc:description/>
  <cp:lastModifiedBy>jorge mario estrada alvarez</cp:lastModifiedBy>
  <cp:revision/>
  <dcterms:created xsi:type="dcterms:W3CDTF">2002-11-15T18:26:01Z</dcterms:created>
  <dcterms:modified xsi:type="dcterms:W3CDTF">2021-01-17T23:29:59Z</dcterms:modified>
  <cp:category/>
  <cp:contentStatus/>
</cp:coreProperties>
</file>