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iMorta" sheetId="1" r:id="rId4"/>
    <sheet state="visible" name="Sexo" sheetId="2" r:id="rId5"/>
    <sheet state="visible" name="Edad" sheetId="3" r:id="rId6"/>
    <sheet state="visible" name="Régimen" sheetId="4" r:id="rId7"/>
    <sheet state="visible" name="estadio clinico" sheetId="5" r:id="rId8"/>
  </sheets>
  <definedNames/>
  <calcPr/>
</workbook>
</file>

<file path=xl/sharedStrings.xml><?xml version="1.0" encoding="utf-8"?>
<sst xmlns="http://schemas.openxmlformats.org/spreadsheetml/2006/main" count="128" uniqueCount="68">
  <si>
    <t>Prevalencia y mortalidad por infección VIH/SIDA. Pereira, 2002-2019</t>
  </si>
  <si>
    <t>VIH</t>
  </si>
  <si>
    <t>SIDA</t>
  </si>
  <si>
    <t>Gestante</t>
  </si>
  <si>
    <t xml:space="preserve">&lt; 1 </t>
  </si>
  <si>
    <t>1  a 4</t>
  </si>
  <si>
    <t>5 a 14</t>
  </si>
  <si>
    <t>15 a 44</t>
  </si>
  <si>
    <t>45 a 64</t>
  </si>
  <si>
    <t>&gt;65</t>
  </si>
  <si>
    <t>Hete</t>
  </si>
  <si>
    <t>Homo</t>
  </si>
  <si>
    <t>Bisex</t>
  </si>
  <si>
    <t>perinatal</t>
  </si>
  <si>
    <t>lactancia</t>
  </si>
  <si>
    <t>Trans sang</t>
  </si>
  <si>
    <t>Drogas</t>
  </si>
  <si>
    <t>Acc labo</t>
  </si>
  <si>
    <t>No defi</t>
  </si>
  <si>
    <t>Prevalencia</t>
  </si>
  <si>
    <t>Casos</t>
  </si>
  <si>
    <t>Tasa</t>
  </si>
  <si>
    <t>Mortalidad</t>
  </si>
  <si>
    <t>45+13+5</t>
  </si>
  <si>
    <t xml:space="preserve">Tasa </t>
  </si>
  <si>
    <t>Pobla general</t>
  </si>
  <si>
    <t>poblacion</t>
  </si>
  <si>
    <t>ESTADIO CLINICO VIH</t>
  </si>
  <si>
    <t>ESTADIO CLINICO SIDA</t>
  </si>
  <si>
    <t>ESTADIO MUERTE</t>
  </si>
  <si>
    <t>sem48(nov 30)</t>
  </si>
  <si>
    <t>dane preliminar 2017 marzo2018</t>
  </si>
  <si>
    <t>DANE 2018</t>
  </si>
  <si>
    <t>A sem 52 2019/ SEM 8 2020</t>
  </si>
  <si>
    <t>A sem 53/2020</t>
  </si>
  <si>
    <t>A sem 39/2021</t>
  </si>
  <si>
    <t>Fuente</t>
  </si>
  <si>
    <t>base de datos DANE 2016</t>
  </si>
  <si>
    <t>Tasa vertical VIH</t>
  </si>
  <si>
    <t>Tasa trans vertical</t>
  </si>
  <si>
    <t xml:space="preserve">Nacidos vivos </t>
  </si>
  <si>
    <t>Pob</t>
  </si>
  <si>
    <t xml:space="preserve"> Distribución de los pacientes con VIH según sexo. Pereira, 2002-2010</t>
  </si>
  <si>
    <t>Año</t>
  </si>
  <si>
    <t>Hombre</t>
  </si>
  <si>
    <t>Mujer</t>
  </si>
  <si>
    <t xml:space="preserve"> H/M</t>
  </si>
  <si>
    <t>Total</t>
  </si>
  <si>
    <t>Nº</t>
  </si>
  <si>
    <t>%</t>
  </si>
  <si>
    <t xml:space="preserve">TOTAL </t>
  </si>
  <si>
    <t>Rel H/M</t>
  </si>
  <si>
    <t xml:space="preserve">Relacion Mujer/Hombre en la incidencia de VIH. Pereira 1998-2012 </t>
  </si>
  <si>
    <t xml:space="preserve"> Distribución de los pacientes con VIH según edad. Pereira, 2002-2010</t>
  </si>
  <si>
    <t>Grupos de edad</t>
  </si>
  <si>
    <t>0-9</t>
  </si>
  <si>
    <t>10-19</t>
  </si>
  <si>
    <t>20-29</t>
  </si>
  <si>
    <t>30-39</t>
  </si>
  <si>
    <t>40-49</t>
  </si>
  <si>
    <t>&gt; 50</t>
  </si>
  <si>
    <t>Sin dato</t>
  </si>
  <si>
    <t xml:space="preserve"> Distribución de los pacientes con VIH según régimen. Pereira, 2003-2010</t>
  </si>
  <si>
    <t>Contributivo</t>
  </si>
  <si>
    <t>Subsidiado</t>
  </si>
  <si>
    <t>No Afiliado</t>
  </si>
  <si>
    <t>N°</t>
  </si>
  <si>
    <t>MORTALIDAD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</si>
</sst>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d/m/yyyy"/>
    <numFmt numFmtId="166" formatCode="0.000%"/>
  </numFmts>
  <fonts count="14">
    <font>
      <sz val="10.0"/>
      <color rgb="FF000000"/>
      <name val="Arial"/>
    </font>
    <font>
      <b/>
      <sz val="12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theme="0"/>
      <name val="Arial"/>
    </font>
    <font>
      <sz val="8.0"/>
      <color theme="1"/>
      <name val="Arial"/>
    </font>
    <font>
      <sz val="9.0"/>
      <color theme="1"/>
      <name val="Arial"/>
    </font>
    <font>
      <sz val="8.0"/>
      <color theme="1"/>
      <name val="Calibri"/>
    </font>
    <font>
      <b/>
      <sz val="8.0"/>
      <color theme="1"/>
      <name val="Arial"/>
    </font>
    <font/>
    <font>
      <sz val="12.0"/>
      <color theme="1"/>
      <name val="Arial"/>
    </font>
    <font>
      <sz val="10.0"/>
      <color theme="1"/>
      <name val="Calibri"/>
    </font>
    <font>
      <b/>
      <sz val="18.0"/>
      <color rgb="FF000000"/>
      <name val="Calibri"/>
    </font>
    <font>
      <sz val="11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9966"/>
        <bgColor rgb="FF339966"/>
      </patternFill>
    </fill>
  </fills>
  <borders count="14">
    <border/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/>
    </border>
    <border>
      <right/>
      <top/>
      <bottom/>
    </border>
    <border>
      <top/>
      <bottom/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2" numFmtId="0" xfId="0" applyAlignment="1" applyBorder="1" applyFont="1">
      <alignment horizontal="center"/>
    </xf>
    <xf borderId="1" fillId="2" fontId="3" numFmtId="0" xfId="0" applyAlignment="1" applyBorder="1" applyFont="1">
      <alignment horizontal="center"/>
    </xf>
    <xf borderId="1" fillId="2" fontId="3" numFmtId="0" xfId="0" applyAlignment="1" applyBorder="1" applyFont="1">
      <alignment horizontal="left"/>
    </xf>
    <xf borderId="2" fillId="2" fontId="3" numFmtId="0" xfId="0" applyAlignment="1" applyBorder="1" applyFont="1">
      <alignment horizontal="center"/>
    </xf>
    <xf borderId="3" fillId="2" fontId="3" numFmtId="0" xfId="0" applyAlignment="1" applyBorder="1" applyFont="1">
      <alignment horizontal="center"/>
    </xf>
    <xf borderId="3" fillId="2" fontId="3" numFmtId="16" xfId="0" applyAlignment="1" applyBorder="1" applyFont="1" applyNumberFormat="1">
      <alignment horizontal="center"/>
    </xf>
    <xf borderId="1" fillId="2" fontId="3" numFmtId="0" xfId="0" applyBorder="1" applyFont="1"/>
    <xf borderId="3" fillId="2" fontId="2" numFmtId="0" xfId="0" applyAlignment="1" applyBorder="1" applyFont="1">
      <alignment horizontal="center"/>
    </xf>
    <xf borderId="0" fillId="0" fontId="2" numFmtId="0" xfId="0" applyFont="1"/>
    <xf borderId="3" fillId="3" fontId="2" numFmtId="0" xfId="0" applyAlignment="1" applyBorder="1" applyFill="1" applyFont="1">
      <alignment horizontal="center" vertical="center"/>
    </xf>
    <xf borderId="0" fillId="0" fontId="3" numFmtId="0" xfId="0" applyAlignment="1" applyFont="1">
      <alignment horizontal="center"/>
    </xf>
    <xf borderId="3" fillId="0" fontId="2" numFmtId="0" xfId="0" applyAlignment="1" applyBorder="1" applyFont="1">
      <alignment horizontal="center"/>
    </xf>
    <xf borderId="3" fillId="4" fontId="3" numFmtId="0" xfId="0" applyAlignment="1" applyBorder="1" applyFill="1" applyFont="1">
      <alignment horizontal="center"/>
    </xf>
    <xf borderId="3" fillId="5" fontId="3" numFmtId="0" xfId="0" applyAlignment="1" applyBorder="1" applyFill="1" applyFont="1">
      <alignment horizontal="center"/>
    </xf>
    <xf borderId="3" fillId="0" fontId="3" numFmtId="0" xfId="0" applyAlignment="1" applyBorder="1" applyFont="1">
      <alignment horizontal="center"/>
    </xf>
    <xf borderId="1" fillId="2" fontId="2" numFmtId="0" xfId="0" applyAlignment="1" applyBorder="1" applyFont="1">
      <alignment horizontal="left"/>
    </xf>
    <xf borderId="3" fillId="2" fontId="3" numFmtId="1" xfId="0" applyAlignment="1" applyBorder="1" applyFont="1" applyNumberFormat="1">
      <alignment horizontal="center"/>
    </xf>
    <xf borderId="4" fillId="2" fontId="3" numFmtId="0" xfId="0" applyAlignment="1" applyBorder="1" applyFont="1">
      <alignment horizontal="center"/>
    </xf>
    <xf borderId="3" fillId="2" fontId="3" numFmtId="0" xfId="0" applyAlignment="1" applyBorder="1" applyFont="1">
      <alignment horizontal="center" vertical="center"/>
    </xf>
    <xf borderId="3" fillId="2" fontId="3" numFmtId="0" xfId="0" applyAlignment="1" applyBorder="1" applyFont="1">
      <alignment horizontal="center" readingOrder="0" vertical="center"/>
    </xf>
    <xf borderId="3" fillId="2" fontId="3" numFmtId="164" xfId="0" applyAlignment="1" applyBorder="1" applyFont="1" applyNumberFormat="1">
      <alignment horizontal="center"/>
    </xf>
    <xf borderId="4" fillId="2" fontId="3" numFmtId="164" xfId="0" applyAlignment="1" applyBorder="1" applyFont="1" applyNumberFormat="1">
      <alignment horizontal="center"/>
    </xf>
    <xf borderId="3" fillId="2" fontId="3" numFmtId="2" xfId="0" applyAlignment="1" applyBorder="1" applyFont="1" applyNumberFormat="1">
      <alignment horizontal="center"/>
    </xf>
    <xf borderId="3" fillId="2" fontId="3" numFmtId="2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readingOrder="0" vertical="center"/>
    </xf>
    <xf borderId="1" fillId="2" fontId="4" numFmtId="0" xfId="0" applyAlignment="1" applyBorder="1" applyFont="1">
      <alignment horizontal="center"/>
    </xf>
    <xf borderId="3" fillId="2" fontId="3" numFmtId="164" xfId="0" applyAlignment="1" applyBorder="1" applyFont="1" applyNumberFormat="1">
      <alignment horizontal="center" vertical="center"/>
    </xf>
    <xf borderId="1" fillId="2" fontId="5" numFmtId="0" xfId="0" applyAlignment="1" applyBorder="1" applyFont="1">
      <alignment horizontal="center"/>
    </xf>
    <xf borderId="3" fillId="2" fontId="3" numFmtId="1" xfId="0" applyAlignment="1" applyBorder="1" applyFont="1" applyNumberFormat="1">
      <alignment horizontal="left"/>
    </xf>
    <xf borderId="3" fillId="2" fontId="3" numFmtId="0" xfId="0" applyAlignment="1" applyBorder="1" applyFont="1">
      <alignment horizontal="left"/>
    </xf>
    <xf borderId="3" fillId="2" fontId="6" numFmtId="3" xfId="0" applyAlignment="1" applyBorder="1" applyFont="1" applyNumberFormat="1">
      <alignment horizontal="center"/>
    </xf>
    <xf borderId="3" fillId="2" fontId="3" numFmtId="3" xfId="0" applyAlignment="1" applyBorder="1" applyFont="1" applyNumberFormat="1">
      <alignment horizontal="center"/>
    </xf>
    <xf borderId="3" fillId="2" fontId="3" numFmtId="3" xfId="0" applyAlignment="1" applyBorder="1" applyFont="1" applyNumberFormat="1">
      <alignment horizontal="center" vertical="center"/>
    </xf>
    <xf borderId="5" fillId="2" fontId="3" numFmtId="0" xfId="0" applyAlignment="1" applyBorder="1" applyFont="1">
      <alignment horizontal="center"/>
    </xf>
    <xf borderId="6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left"/>
    </xf>
    <xf borderId="8" fillId="2" fontId="3" numFmtId="0" xfId="0" applyAlignment="1" applyBorder="1" applyFont="1">
      <alignment horizontal="center"/>
    </xf>
    <xf borderId="9" fillId="2" fontId="3" numFmtId="0" xfId="0" applyAlignment="1" applyBorder="1" applyFont="1">
      <alignment horizontal="center"/>
    </xf>
    <xf borderId="9" fillId="2" fontId="3" numFmtId="0" xfId="0" applyBorder="1" applyFont="1"/>
    <xf borderId="10" fillId="2" fontId="3" numFmtId="0" xfId="0" applyAlignment="1" applyBorder="1" applyFont="1">
      <alignment horizontal="left"/>
    </xf>
    <xf borderId="3" fillId="2" fontId="3" numFmtId="165" xfId="0" applyAlignment="1" applyBorder="1" applyFont="1" applyNumberFormat="1">
      <alignment horizontal="center"/>
    </xf>
    <xf borderId="3" fillId="2" fontId="3" numFmtId="15" xfId="0" applyAlignment="1" applyBorder="1" applyFont="1" applyNumberFormat="1">
      <alignment horizontal="center"/>
    </xf>
    <xf borderId="3" fillId="2" fontId="5" numFmtId="0" xfId="0" applyAlignment="1" applyBorder="1" applyFont="1">
      <alignment horizontal="center" shrinkToFit="0" wrapText="1"/>
    </xf>
    <xf borderId="3" fillId="2" fontId="7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/>
    </xf>
    <xf borderId="1" fillId="2" fontId="3" numFmtId="0" xfId="0" applyAlignment="1" applyBorder="1" applyFont="1">
      <alignment horizontal="center" shrinkToFit="0" wrapText="1"/>
    </xf>
    <xf borderId="1" fillId="2" fontId="3" numFmtId="15" xfId="0" applyAlignment="1" applyBorder="1" applyFont="1" applyNumberFormat="1">
      <alignment horizontal="center"/>
    </xf>
    <xf borderId="3" fillId="2" fontId="3" numFmtId="0" xfId="0" applyBorder="1" applyFont="1"/>
    <xf borderId="3" fillId="2" fontId="8" numFmtId="0" xfId="0" applyAlignment="1" applyBorder="1" applyFont="1">
      <alignment horizontal="center"/>
    </xf>
    <xf borderId="3" fillId="2" fontId="8" numFmtId="1" xfId="0" applyAlignment="1" applyBorder="1" applyFont="1" applyNumberFormat="1">
      <alignment horizontal="center"/>
    </xf>
    <xf borderId="1" fillId="2" fontId="3" numFmtId="166" xfId="0" applyAlignment="1" applyBorder="1" applyFont="1" applyNumberFormat="1">
      <alignment horizontal="center"/>
    </xf>
    <xf borderId="1" fillId="2" fontId="5" numFmtId="0" xfId="0" applyBorder="1" applyFont="1"/>
    <xf borderId="0" fillId="0" fontId="3" numFmtId="0" xfId="0" applyFont="1"/>
    <xf borderId="0" fillId="0" fontId="3" numFmtId="0" xfId="0" applyAlignment="1" applyFont="1">
      <alignment horizontal="left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5" numFmtId="0" xfId="0" applyFont="1"/>
    <xf borderId="1" fillId="6" fontId="1" numFmtId="0" xfId="0" applyAlignment="1" applyBorder="1" applyFill="1" applyFont="1">
      <alignment horizontal="center"/>
    </xf>
    <xf borderId="11" fillId="6" fontId="1" numFmtId="0" xfId="0" applyAlignment="1" applyBorder="1" applyFont="1">
      <alignment horizontal="center"/>
    </xf>
    <xf borderId="12" fillId="0" fontId="9" numFmtId="0" xfId="0" applyBorder="1" applyFont="1"/>
    <xf borderId="1" fillId="6" fontId="10" numFmtId="0" xfId="0" applyAlignment="1" applyBorder="1" applyFont="1">
      <alignment horizontal="center"/>
    </xf>
    <xf borderId="0" fillId="0" fontId="10" numFmtId="0" xfId="0" applyAlignment="1" applyFont="1">
      <alignment horizontal="center"/>
    </xf>
    <xf borderId="0" fillId="0" fontId="10" numFmtId="164" xfId="0" applyAlignment="1" applyFont="1" applyNumberFormat="1">
      <alignment horizontal="center"/>
    </xf>
    <xf borderId="0" fillId="0" fontId="11" numFmtId="0" xfId="0" applyFont="1"/>
    <xf borderId="0" fillId="0" fontId="10" numFmtId="0" xfId="0" applyFont="1"/>
    <xf borderId="3" fillId="0" fontId="10" numFmtId="0" xfId="0" applyBorder="1" applyFont="1"/>
    <xf borderId="3" fillId="0" fontId="10" numFmtId="0" xfId="0" applyAlignment="1" applyBorder="1" applyFont="1">
      <alignment horizontal="center"/>
    </xf>
    <xf borderId="3" fillId="0" fontId="1" numFmtId="0" xfId="0" applyBorder="1" applyFont="1"/>
    <xf borderId="3" fillId="0" fontId="10" numFmtId="164" xfId="0" applyBorder="1" applyFont="1" applyNumberFormat="1"/>
    <xf borderId="0" fillId="0" fontId="10" numFmtId="1" xfId="0" applyAlignment="1" applyFont="1" applyNumberFormat="1">
      <alignment horizontal="center"/>
    </xf>
    <xf borderId="0" fillId="0" fontId="12" numFmtId="0" xfId="0" applyAlignment="1" applyFont="1">
      <alignment horizontal="center" readingOrder="1"/>
    </xf>
    <xf borderId="0" fillId="0" fontId="5" numFmtId="0" xfId="0" applyAlignment="1" applyFont="1">
      <alignment horizontal="center"/>
    </xf>
    <xf borderId="1" fillId="6" fontId="10" numFmtId="0" xfId="0" applyBorder="1" applyFont="1"/>
    <xf borderId="13" fillId="0" fontId="9" numFmtId="0" xfId="0" applyBorder="1" applyFont="1"/>
    <xf borderId="1" fillId="6" fontId="1" numFmtId="0" xfId="0" applyBorder="1" applyFont="1"/>
    <xf quotePrefix="1" borderId="1" fillId="6" fontId="1" numFmtId="17" xfId="0" applyBorder="1" applyFont="1" applyNumberFormat="1"/>
    <xf borderId="1" fillId="6" fontId="1" numFmtId="17" xfId="0" applyBorder="1" applyFont="1" applyNumberFormat="1"/>
    <xf borderId="2" fillId="7" fontId="3" numFmtId="0" xfId="0" applyAlignment="1" applyBorder="1" applyFill="1" applyFont="1">
      <alignment horizontal="center"/>
    </xf>
    <xf borderId="3" fillId="8" fontId="3" numFmtId="0" xfId="0" applyAlignment="1" applyBorder="1" applyFill="1" applyFont="1">
      <alignment horizontal="center"/>
    </xf>
    <xf borderId="3" fillId="5" fontId="3" numFmtId="16" xfId="0" applyAlignment="1" applyBorder="1" applyFont="1" applyNumberFormat="1">
      <alignment horizontal="center"/>
    </xf>
    <xf borderId="3" fillId="7" fontId="3" numFmtId="0" xfId="0" applyAlignment="1" applyBorder="1" applyFont="1">
      <alignment horizontal="center"/>
    </xf>
    <xf borderId="0" fillId="0" fontId="1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PREVALENCIA Y MORTALIDAD</a:t>
            </a:r>
          </a:p>
        </c:rich>
      </c:tx>
      <c:overlay val="0"/>
    </c:title>
    <c:plotArea>
      <c:layout/>
      <c:lineChart>
        <c:ser>
          <c:idx val="0"/>
          <c:order val="0"/>
          <c:tx>
            <c:v>Prevalencia</c:v>
          </c:tx>
          <c:spPr>
            <a:ln cmpd="sng">
              <a:solidFill>
                <a:srgbClr val="9BBB59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Arial Narrow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InciMorta!$I$3:$Z$3</c:f>
            </c:strRef>
          </c:cat>
          <c:val>
            <c:numRef>
              <c:f>InciMorta!$I$5:$Z$5</c:f>
              <c:numCache/>
            </c:numRef>
          </c:val>
          <c:smooth val="0"/>
        </c:ser>
        <c:ser>
          <c:idx val="1"/>
          <c:order val="1"/>
          <c:tx>
            <c:v>Mortalidad</c:v>
          </c:tx>
          <c:spPr>
            <a:ln cmpd="sng">
              <a:solidFill>
                <a:srgbClr val="F79646"/>
              </a:solidFill>
            </a:ln>
          </c:spPr>
          <c:marker>
            <c:symbol val="none"/>
          </c:marker>
          <c:dLbls>
            <c:numFmt formatCode="General" sourceLinked="1"/>
            <c:txPr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Arial Narrow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InciMorta!$I$3:$Z$3</c:f>
            </c:strRef>
          </c:cat>
          <c:val>
            <c:numRef>
              <c:f>InciMorta!$I$7:$Z$7</c:f>
              <c:numCache/>
            </c:numRef>
          </c:val>
          <c:smooth val="0"/>
        </c:ser>
        <c:axId val="540827816"/>
        <c:axId val="28961108"/>
      </c:lineChart>
      <c:catAx>
        <c:axId val="540827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Arial Narrow"/>
              </a:defRPr>
            </a:pPr>
          </a:p>
        </c:txPr>
        <c:crossAx val="28961108"/>
      </c:catAx>
      <c:valAx>
        <c:axId val="289611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40827816"/>
      </c:valAx>
    </c:plotArea>
    <c:legend>
      <c:legendPos val="t"/>
      <c:overlay val="0"/>
      <c:txPr>
        <a:bodyPr/>
        <a:lstStyle/>
        <a:p>
          <a:pPr lvl="0">
            <a:defRPr b="0" i="0" sz="1100">
              <a:solidFill>
                <a:srgbClr val="000000"/>
              </a:solidFill>
              <a:latin typeface="Arial Narrow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1000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Sexo!$D$17:$R$17</c:f>
            </c:strRef>
          </c:cat>
          <c:val>
            <c:numRef>
              <c:f>Sexo!$D$18:$R$18</c:f>
              <c:numCache/>
            </c:numRef>
          </c:val>
        </c:ser>
        <c:axId val="748727555"/>
        <c:axId val="1589344686"/>
      </c:barChart>
      <c:catAx>
        <c:axId val="7487275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1589344686"/>
      </c:catAx>
      <c:valAx>
        <c:axId val="158934468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000">
                <a:solidFill>
                  <a:srgbClr val="000000"/>
                </a:solidFill>
                <a:latin typeface="Calibri"/>
              </a:defRPr>
            </a:pPr>
          </a:p>
        </c:txPr>
        <c:crossAx val="748727555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Sexo!$B$14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ESTADO CLINICO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'estadio clinico'!$A$4:$A$6</c:f>
            </c:strRef>
          </c:cat>
          <c:val>
            <c:numRef>
              <c:f>'estadio clinico'!$B$4:$B$6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t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16</xdr:row>
      <xdr:rowOff>133350</xdr:rowOff>
    </xdr:from>
    <xdr:ext cx="7496175" cy="374332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20</xdr:row>
      <xdr:rowOff>19050</xdr:rowOff>
    </xdr:from>
    <xdr:ext cx="8105775" cy="4143375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23</xdr:col>
      <xdr:colOff>266700</xdr:colOff>
      <xdr:row>9</xdr:row>
      <xdr:rowOff>152400</xdr:rowOff>
    </xdr:from>
    <xdr:ext cx="6677025" cy="2295525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200025</xdr:colOff>
      <xdr:row>3</xdr:row>
      <xdr:rowOff>114300</xdr:rowOff>
    </xdr:from>
    <xdr:ext cx="4286250" cy="2743200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43"/>
    <col customWidth="1" min="2" max="2" width="8.29"/>
    <col customWidth="1" min="3" max="9" width="9.14"/>
    <col customWidth="1" min="10" max="10" width="7.43"/>
    <col customWidth="1" min="11" max="12" width="9.14"/>
    <col customWidth="1" min="13" max="14" width="7.43"/>
    <col customWidth="1" min="15" max="15" width="8.0"/>
    <col customWidth="1" min="16" max="18" width="7.43"/>
    <col customWidth="1" min="19" max="19" width="10.43"/>
    <col customWidth="1" min="20" max="20" width="9.14"/>
    <col customWidth="1" min="21" max="21" width="13.14"/>
    <col customWidth="1" min="22" max="22" width="12.29"/>
    <col customWidth="1" min="23" max="23" width="10.29"/>
    <col customWidth="1" min="24" max="25" width="13.0"/>
    <col customWidth="1" min="26" max="27" width="10.71"/>
    <col customWidth="1" min="28" max="28" width="5.43"/>
    <col customWidth="1" min="29" max="29" width="4.29"/>
    <col customWidth="1" min="30" max="30" width="4.14"/>
    <col customWidth="1" min="31" max="31" width="5.43"/>
    <col customWidth="1" min="32" max="32" width="8.86"/>
    <col customWidth="1" min="33" max="33" width="4.29"/>
    <col customWidth="1" min="34" max="34" width="5.86"/>
    <col customWidth="1" min="35" max="35" width="6.43"/>
    <col customWidth="1" min="36" max="37" width="7.43"/>
    <col customWidth="1" min="38" max="38" width="4.29"/>
    <col customWidth="1" min="39" max="39" width="5.0"/>
    <col customWidth="1" min="40" max="41" width="5.86"/>
    <col customWidth="1" min="42" max="42" width="8.29"/>
    <col customWidth="1" min="43" max="43" width="8.71"/>
    <col customWidth="1" min="44" max="44" width="10.71"/>
    <col customWidth="1" min="45" max="45" width="7.29"/>
    <col customWidth="1" min="46" max="46" width="8.71"/>
    <col customWidth="1" min="47" max="47" width="7.14"/>
    <col customWidth="1" min="48" max="51" width="10.86"/>
  </cols>
  <sheetData>
    <row r="1" ht="12.75" customHeight="1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4"/>
      <c r="X1" s="4"/>
      <c r="Y1" s="4"/>
      <c r="Z1" s="4"/>
      <c r="AA1" s="4"/>
      <c r="AB1" s="6"/>
      <c r="AC1" s="6"/>
      <c r="AD1" s="7" t="s">
        <v>1</v>
      </c>
      <c r="AE1" s="7" t="s">
        <v>2</v>
      </c>
      <c r="AF1" s="7" t="s">
        <v>3</v>
      </c>
      <c r="AG1" s="7" t="s">
        <v>4</v>
      </c>
      <c r="AH1" s="8" t="s">
        <v>5</v>
      </c>
      <c r="AI1" s="7" t="s">
        <v>6</v>
      </c>
      <c r="AJ1" s="7" t="s">
        <v>7</v>
      </c>
      <c r="AK1" s="7" t="s">
        <v>8</v>
      </c>
      <c r="AL1" s="7" t="s">
        <v>9</v>
      </c>
      <c r="AM1" s="7" t="s">
        <v>10</v>
      </c>
      <c r="AN1" s="7" t="s">
        <v>11</v>
      </c>
      <c r="AO1" s="7" t="s">
        <v>12</v>
      </c>
      <c r="AP1" s="7" t="s">
        <v>13</v>
      </c>
      <c r="AQ1" s="7" t="s">
        <v>14</v>
      </c>
      <c r="AR1" s="7" t="s">
        <v>15</v>
      </c>
      <c r="AS1" s="7" t="s">
        <v>16</v>
      </c>
      <c r="AT1" s="7" t="s">
        <v>17</v>
      </c>
      <c r="AU1" s="7" t="s">
        <v>18</v>
      </c>
      <c r="AV1" s="4"/>
      <c r="AW1" s="4"/>
      <c r="AX1" s="4"/>
      <c r="AY1" s="4"/>
    </row>
    <row r="2" ht="21.75" customHeight="1">
      <c r="A2" s="9"/>
      <c r="B2" s="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4"/>
      <c r="T2" s="4"/>
      <c r="U2" s="4"/>
      <c r="V2" s="4"/>
      <c r="W2" s="4"/>
      <c r="X2" s="4"/>
      <c r="Y2" s="4"/>
      <c r="Z2" s="4"/>
      <c r="AA2" s="4"/>
      <c r="AB2" s="10">
        <v>2008.0</v>
      </c>
      <c r="AC2" s="10">
        <v>115.0</v>
      </c>
      <c r="AD2" s="7">
        <v>95.0</v>
      </c>
      <c r="AE2" s="7">
        <v>20.0</v>
      </c>
      <c r="AF2" s="7">
        <v>4.0</v>
      </c>
      <c r="AG2" s="7">
        <v>0.0</v>
      </c>
      <c r="AH2" s="7">
        <v>0.0</v>
      </c>
      <c r="AI2" s="7">
        <v>0.0</v>
      </c>
      <c r="AJ2" s="7">
        <v>92.0</v>
      </c>
      <c r="AK2" s="7">
        <v>18.0</v>
      </c>
      <c r="AL2" s="7">
        <v>5.0</v>
      </c>
      <c r="AM2" s="7">
        <v>61.0</v>
      </c>
      <c r="AN2" s="7">
        <v>10.0</v>
      </c>
      <c r="AO2" s="7">
        <v>1.0</v>
      </c>
      <c r="AP2" s="7">
        <v>0.0</v>
      </c>
      <c r="AQ2" s="7">
        <v>0.0</v>
      </c>
      <c r="AR2" s="7">
        <v>0.0</v>
      </c>
      <c r="AS2" s="7">
        <v>0.0</v>
      </c>
      <c r="AT2" s="7">
        <v>0.0</v>
      </c>
      <c r="AU2" s="7">
        <f>115-72</f>
        <v>43</v>
      </c>
      <c r="AV2" s="4"/>
      <c r="AW2" s="4"/>
      <c r="AX2" s="4"/>
      <c r="AY2" s="4"/>
    </row>
    <row r="3" ht="19.5" customHeight="1">
      <c r="A3" s="11"/>
      <c r="B3" s="3"/>
      <c r="C3" s="12">
        <v>1998.0</v>
      </c>
      <c r="D3" s="12">
        <v>1999.0</v>
      </c>
      <c r="E3" s="12">
        <v>2000.0</v>
      </c>
      <c r="F3" s="12">
        <v>2001.0</v>
      </c>
      <c r="G3" s="12">
        <v>2002.0</v>
      </c>
      <c r="H3" s="12">
        <v>2003.0</v>
      </c>
      <c r="I3" s="12">
        <v>2004.0</v>
      </c>
      <c r="J3" s="12">
        <v>2005.0</v>
      </c>
      <c r="K3" s="12">
        <v>2006.0</v>
      </c>
      <c r="L3" s="12">
        <v>2007.0</v>
      </c>
      <c r="M3" s="12">
        <v>2008.0</v>
      </c>
      <c r="N3" s="12">
        <v>2009.0</v>
      </c>
      <c r="O3" s="12">
        <v>2010.0</v>
      </c>
      <c r="P3" s="12">
        <v>2011.0</v>
      </c>
      <c r="Q3" s="12">
        <v>2012.0</v>
      </c>
      <c r="R3" s="12">
        <v>2013.0</v>
      </c>
      <c r="S3" s="12">
        <v>2014.0</v>
      </c>
      <c r="T3" s="12">
        <v>2015.0</v>
      </c>
      <c r="U3" s="12">
        <v>2016.0</v>
      </c>
      <c r="V3" s="12">
        <v>2017.0</v>
      </c>
      <c r="W3" s="12">
        <v>2018.0</v>
      </c>
      <c r="X3" s="12">
        <v>2019.0</v>
      </c>
      <c r="Y3" s="12">
        <v>2020.0</v>
      </c>
      <c r="Z3" s="12">
        <v>2021.0</v>
      </c>
      <c r="AA3" s="13"/>
      <c r="AB3" s="14">
        <v>2009.0</v>
      </c>
      <c r="AC3" s="14">
        <v>105.0</v>
      </c>
      <c r="AD3" s="15">
        <v>93.0</v>
      </c>
      <c r="AE3" s="15">
        <v>11.0</v>
      </c>
      <c r="AF3" s="15">
        <v>3.0</v>
      </c>
      <c r="AG3" s="16">
        <v>0.0</v>
      </c>
      <c r="AH3" s="16">
        <v>0.0</v>
      </c>
      <c r="AI3" s="16">
        <v>0.0</v>
      </c>
      <c r="AJ3" s="16">
        <v>78.0</v>
      </c>
      <c r="AK3" s="16">
        <v>22.0</v>
      </c>
      <c r="AL3" s="16">
        <v>4.0</v>
      </c>
      <c r="AM3" s="17">
        <v>81.0</v>
      </c>
      <c r="AN3" s="17">
        <v>18.0</v>
      </c>
      <c r="AO3" s="17">
        <v>0.0</v>
      </c>
      <c r="AP3" s="17">
        <v>0.0</v>
      </c>
      <c r="AQ3" s="17">
        <v>0.0</v>
      </c>
      <c r="AR3" s="17">
        <v>0.0</v>
      </c>
      <c r="AS3" s="17">
        <v>1.0</v>
      </c>
      <c r="AT3" s="17">
        <v>0.0</v>
      </c>
      <c r="AU3" s="17">
        <v>4.0</v>
      </c>
      <c r="AV3" s="13"/>
      <c r="AW3" s="13"/>
      <c r="AX3" s="13"/>
      <c r="AY3" s="13"/>
    </row>
    <row r="4" ht="16.5" customHeight="1">
      <c r="A4" s="18" t="s">
        <v>19</v>
      </c>
      <c r="B4" s="9" t="s">
        <v>20</v>
      </c>
      <c r="C4" s="19">
        <v>116.0</v>
      </c>
      <c r="D4" s="7">
        <v>104.0</v>
      </c>
      <c r="E4" s="7">
        <v>78.0</v>
      </c>
      <c r="F4" s="7">
        <v>51.0</v>
      </c>
      <c r="G4" s="7">
        <v>120.0</v>
      </c>
      <c r="H4" s="7">
        <v>89.0</v>
      </c>
      <c r="I4" s="7">
        <v>106.0</v>
      </c>
      <c r="J4" s="7">
        <v>86.0</v>
      </c>
      <c r="K4" s="7">
        <v>96.0</v>
      </c>
      <c r="L4" s="7">
        <v>88.0</v>
      </c>
      <c r="M4" s="7">
        <v>113.0</v>
      </c>
      <c r="N4" s="19">
        <v>105.0</v>
      </c>
      <c r="O4" s="7">
        <v>137.0</v>
      </c>
      <c r="P4" s="7" t="str">
        <f>[1]EVENTOS2011!BF57</f>
        <v>#ERROR!</v>
      </c>
      <c r="Q4" s="7">
        <v>170.0</v>
      </c>
      <c r="R4" s="7">
        <v>174.0</v>
      </c>
      <c r="S4" s="7">
        <v>167.0</v>
      </c>
      <c r="T4" s="20">
        <v>214.0</v>
      </c>
      <c r="U4" s="7">
        <v>234.0</v>
      </c>
      <c r="V4" s="21">
        <v>298.0</v>
      </c>
      <c r="W4" s="21">
        <v>377.0</v>
      </c>
      <c r="X4" s="21">
        <v>387.0</v>
      </c>
      <c r="Y4" s="21">
        <v>283.0</v>
      </c>
      <c r="Z4" s="22">
        <v>276.0</v>
      </c>
      <c r="AA4" s="4"/>
      <c r="AB4" s="10">
        <v>2010.0</v>
      </c>
      <c r="AC4" s="10">
        <v>29.0</v>
      </c>
      <c r="AD4" s="7">
        <v>25.0</v>
      </c>
      <c r="AE4" s="7">
        <v>4.0</v>
      </c>
      <c r="AF4" s="7">
        <v>3.0</v>
      </c>
      <c r="AG4" s="7">
        <v>0.0</v>
      </c>
      <c r="AH4" s="7">
        <v>0.0</v>
      </c>
      <c r="AI4" s="7">
        <v>0.0</v>
      </c>
      <c r="AJ4" s="7">
        <v>22.0</v>
      </c>
      <c r="AK4" s="7">
        <v>8.0</v>
      </c>
      <c r="AL4" s="7">
        <v>1.0</v>
      </c>
      <c r="AM4" s="7">
        <v>22.0</v>
      </c>
      <c r="AN4" s="7">
        <v>5.0</v>
      </c>
      <c r="AO4" s="7">
        <v>0.0</v>
      </c>
      <c r="AP4" s="7">
        <v>0.0</v>
      </c>
      <c r="AQ4" s="7">
        <v>0.0</v>
      </c>
      <c r="AR4" s="7">
        <v>0.0</v>
      </c>
      <c r="AS4" s="7">
        <v>0.0</v>
      </c>
      <c r="AT4" s="7">
        <v>0.0</v>
      </c>
      <c r="AU4" s="7">
        <v>2.0</v>
      </c>
      <c r="AV4" s="4"/>
      <c r="AW4" s="4"/>
      <c r="AX4" s="4"/>
      <c r="AY4" s="4"/>
    </row>
    <row r="5" ht="12.75" customHeight="1">
      <c r="A5" s="3"/>
      <c r="B5" s="9" t="s">
        <v>21</v>
      </c>
      <c r="C5" s="23">
        <f t="shared" ref="C5:I5" si="1">C4/C8*100000</f>
        <v>27.3279269</v>
      </c>
      <c r="D5" s="23">
        <f t="shared" si="1"/>
        <v>24.34033182</v>
      </c>
      <c r="E5" s="23">
        <f t="shared" si="1"/>
        <v>18.13972604</v>
      </c>
      <c r="F5" s="23">
        <f t="shared" si="1"/>
        <v>11.79317143</v>
      </c>
      <c r="G5" s="23">
        <f t="shared" si="1"/>
        <v>27.58412023</v>
      </c>
      <c r="H5" s="23">
        <f t="shared" si="1"/>
        <v>20.33059434</v>
      </c>
      <c r="I5" s="23">
        <f t="shared" si="1"/>
        <v>24.05655727</v>
      </c>
      <c r="J5" s="23">
        <f t="shared" ref="J5:Z5" si="2">+J4/J8*100000</f>
        <v>19.38884555</v>
      </c>
      <c r="K5" s="23">
        <f t="shared" si="2"/>
        <v>21.51168914</v>
      </c>
      <c r="L5" s="23">
        <f t="shared" si="2"/>
        <v>19.60037508</v>
      </c>
      <c r="M5" s="23">
        <f t="shared" si="2"/>
        <v>25.01965039</v>
      </c>
      <c r="N5" s="23">
        <f t="shared" si="2"/>
        <v>23.11293862</v>
      </c>
      <c r="O5" s="23">
        <f t="shared" si="2"/>
        <v>29.9850075</v>
      </c>
      <c r="P5" s="23" t="str">
        <f t="shared" si="2"/>
        <v>#ERROR!</v>
      </c>
      <c r="Q5" s="23">
        <f t="shared" si="2"/>
        <v>36.77989827</v>
      </c>
      <c r="R5" s="23">
        <f t="shared" si="2"/>
        <v>37.44198107</v>
      </c>
      <c r="S5" s="23">
        <f t="shared" si="2"/>
        <v>35.74601068</v>
      </c>
      <c r="T5" s="24">
        <f t="shared" si="2"/>
        <v>45.569534</v>
      </c>
      <c r="U5" s="25">
        <f t="shared" si="2"/>
        <v>49.57627119</v>
      </c>
      <c r="V5" s="26">
        <f t="shared" si="2"/>
        <v>62.82479682</v>
      </c>
      <c r="W5" s="26">
        <f t="shared" si="2"/>
        <v>79.09599778</v>
      </c>
      <c r="X5" s="26">
        <f t="shared" si="2"/>
        <v>80.87909516</v>
      </c>
      <c r="Y5" s="26">
        <f t="shared" si="2"/>
        <v>59.3257824</v>
      </c>
      <c r="Z5" s="26">
        <f t="shared" si="2"/>
        <v>57.40396795</v>
      </c>
      <c r="AA5" s="4"/>
      <c r="AB5" s="4">
        <v>2011.0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ht="12.75" customHeight="1">
      <c r="A6" s="18" t="s">
        <v>22</v>
      </c>
      <c r="B6" s="5" t="s">
        <v>20</v>
      </c>
      <c r="C6" s="7">
        <v>38.0</v>
      </c>
      <c r="D6" s="7">
        <v>51.0</v>
      </c>
      <c r="E6" s="7">
        <v>42.0</v>
      </c>
      <c r="F6" s="7">
        <v>45.0</v>
      </c>
      <c r="G6" s="7">
        <v>43.0</v>
      </c>
      <c r="H6" s="7">
        <v>37.0</v>
      </c>
      <c r="I6" s="7">
        <v>36.0</v>
      </c>
      <c r="J6" s="7">
        <v>46.0</v>
      </c>
      <c r="K6" s="7">
        <v>64.0</v>
      </c>
      <c r="L6" s="7">
        <v>52.0</v>
      </c>
      <c r="M6" s="7">
        <v>51.0</v>
      </c>
      <c r="N6" s="7">
        <v>56.0</v>
      </c>
      <c r="O6" s="7">
        <v>35.0</v>
      </c>
      <c r="P6" s="7">
        <v>50.0</v>
      </c>
      <c r="Q6" s="7">
        <v>66.0</v>
      </c>
      <c r="R6" s="7">
        <v>54.0</v>
      </c>
      <c r="S6" s="7">
        <v>47.0</v>
      </c>
      <c r="T6" s="20">
        <v>62.0</v>
      </c>
      <c r="U6" s="7">
        <v>73.0</v>
      </c>
      <c r="V6" s="21">
        <v>57.0</v>
      </c>
      <c r="W6" s="21">
        <v>67.0</v>
      </c>
      <c r="X6" s="27">
        <v>49.0</v>
      </c>
      <c r="Y6" s="27">
        <v>64.0</v>
      </c>
      <c r="Z6" s="28">
        <v>54.0</v>
      </c>
      <c r="AA6" s="29" t="s">
        <v>23</v>
      </c>
      <c r="AB6" s="29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ht="12.75" customHeight="1">
      <c r="A7" s="18"/>
      <c r="B7" s="5" t="s">
        <v>24</v>
      </c>
      <c r="C7" s="23">
        <f t="shared" ref="C7:E7" si="3">C6/C8*100000</f>
        <v>8.952251917</v>
      </c>
      <c r="D7" s="23">
        <f t="shared" si="3"/>
        <v>11.93612426</v>
      </c>
      <c r="E7" s="23">
        <f t="shared" si="3"/>
        <v>9.767544793</v>
      </c>
      <c r="F7" s="23">
        <v>9.414206246430446</v>
      </c>
      <c r="G7" s="23">
        <f t="shared" ref="G7:I7" si="4">G6/G8*100000</f>
        <v>9.884309751</v>
      </c>
      <c r="H7" s="23">
        <f t="shared" si="4"/>
        <v>8.452044838</v>
      </c>
      <c r="I7" s="23">
        <f t="shared" si="4"/>
        <v>8.170151527</v>
      </c>
      <c r="J7" s="23">
        <f t="shared" ref="J7:Z7" si="5">+J6/J8*100000</f>
        <v>10.37077785</v>
      </c>
      <c r="K7" s="23">
        <f t="shared" si="5"/>
        <v>14.34112609</v>
      </c>
      <c r="L7" s="23">
        <f t="shared" si="5"/>
        <v>11.58203982</v>
      </c>
      <c r="M7" s="23">
        <f t="shared" si="5"/>
        <v>11.2920546</v>
      </c>
      <c r="N7" s="23">
        <f t="shared" si="5"/>
        <v>12.3269006</v>
      </c>
      <c r="O7" s="23">
        <f t="shared" si="5"/>
        <v>7.660403375</v>
      </c>
      <c r="P7" s="23">
        <f t="shared" si="5"/>
        <v>10.88207961</v>
      </c>
      <c r="Q7" s="23">
        <f t="shared" si="5"/>
        <v>14.27925462</v>
      </c>
      <c r="R7" s="23">
        <f t="shared" si="5"/>
        <v>11.61992516</v>
      </c>
      <c r="S7" s="23">
        <f t="shared" si="5"/>
        <v>10.0602545</v>
      </c>
      <c r="T7" s="24">
        <f t="shared" si="5"/>
        <v>13.20238835</v>
      </c>
      <c r="U7" s="23">
        <f t="shared" si="5"/>
        <v>15.46610169</v>
      </c>
      <c r="V7" s="30">
        <f t="shared" si="5"/>
        <v>12.01682355</v>
      </c>
      <c r="W7" s="30">
        <f t="shared" si="5"/>
        <v>14.05684841</v>
      </c>
      <c r="X7" s="30">
        <f t="shared" si="5"/>
        <v>10.24050559</v>
      </c>
      <c r="Y7" s="30">
        <f t="shared" si="5"/>
        <v>13.41643136</v>
      </c>
      <c r="Z7" s="30">
        <f t="shared" si="5"/>
        <v>11.23121112</v>
      </c>
      <c r="AA7" s="29">
        <v>44.0</v>
      </c>
      <c r="AB7" s="29">
        <v>20.0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ht="12.75" customHeight="1">
      <c r="A8" s="2" t="s">
        <v>25</v>
      </c>
      <c r="B8" s="31" t="s">
        <v>26</v>
      </c>
      <c r="C8" s="32">
        <v>424474.203275956</v>
      </c>
      <c r="D8" s="32">
        <v>427274.3723706392</v>
      </c>
      <c r="E8" s="32">
        <v>429995.46856466064</v>
      </c>
      <c r="F8" s="32">
        <v>432453.6473639819</v>
      </c>
      <c r="G8" s="32">
        <v>435032.90654244134</v>
      </c>
      <c r="H8" s="32">
        <v>437763.8868490455</v>
      </c>
      <c r="I8" s="32">
        <v>440628.30267551634</v>
      </c>
      <c r="J8" s="19">
        <v>443554.0</v>
      </c>
      <c r="K8" s="32">
        <v>446269.0</v>
      </c>
      <c r="L8" s="33">
        <v>448971.0</v>
      </c>
      <c r="M8" s="7">
        <v>451645.0</v>
      </c>
      <c r="N8" s="7">
        <v>454291.0</v>
      </c>
      <c r="O8" s="34">
        <v>456895.0</v>
      </c>
      <c r="P8" s="7">
        <v>459471.0</v>
      </c>
      <c r="Q8" s="7">
        <v>462209.0</v>
      </c>
      <c r="R8" s="7">
        <v>464719.0</v>
      </c>
      <c r="S8" s="7">
        <v>467185.0</v>
      </c>
      <c r="T8" s="20">
        <v>469612.0</v>
      </c>
      <c r="U8" s="35">
        <v>472000.0</v>
      </c>
      <c r="V8" s="36">
        <v>474335.0</v>
      </c>
      <c r="W8" s="36">
        <v>476636.0</v>
      </c>
      <c r="X8" s="36">
        <v>478492.0</v>
      </c>
      <c r="Y8" s="36">
        <v>477027.0</v>
      </c>
      <c r="Z8" s="36">
        <v>480803.0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ht="12.75" customHeight="1">
      <c r="A9" s="9" t="s">
        <v>27</v>
      </c>
      <c r="B9" s="9" t="s">
        <v>20</v>
      </c>
      <c r="C9" s="37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7"/>
      <c r="T9" s="7"/>
      <c r="U9" s="7">
        <v>171.0</v>
      </c>
      <c r="V9" s="21">
        <v>214.0</v>
      </c>
      <c r="W9" s="21">
        <v>324.0</v>
      </c>
      <c r="X9" s="21">
        <v>356.0</v>
      </c>
      <c r="Y9" s="21">
        <v>255.0</v>
      </c>
      <c r="Z9" s="22">
        <v>251.0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ht="12.75" customHeight="1">
      <c r="A10" s="9" t="s">
        <v>28</v>
      </c>
      <c r="B10" s="9" t="s">
        <v>20</v>
      </c>
      <c r="C10" s="38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  <c r="S10" s="7"/>
      <c r="T10" s="7"/>
      <c r="U10" s="7">
        <v>51.0</v>
      </c>
      <c r="V10" s="21">
        <v>52.0</v>
      </c>
      <c r="W10" s="21">
        <v>38.0</v>
      </c>
      <c r="X10" s="21">
        <v>23.0</v>
      </c>
      <c r="Y10" s="21">
        <v>26.0</v>
      </c>
      <c r="Z10" s="22">
        <v>23.0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ht="12.75" customHeight="1">
      <c r="A11" s="9" t="s">
        <v>29</v>
      </c>
      <c r="B11" s="9" t="s">
        <v>20</v>
      </c>
      <c r="C11" s="3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39"/>
      <c r="S11" s="7"/>
      <c r="T11" s="7"/>
      <c r="U11" s="7">
        <v>19.0</v>
      </c>
      <c r="V11" s="21">
        <v>58.0</v>
      </c>
      <c r="W11" s="21">
        <v>15.0</v>
      </c>
      <c r="X11" s="21">
        <v>8.0</v>
      </c>
      <c r="Y11" s="21">
        <v>2.0</v>
      </c>
      <c r="Z11" s="22">
        <v>2.0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ht="36.0" customHeight="1">
      <c r="A12" s="9"/>
      <c r="B12" s="9"/>
      <c r="C12" s="40"/>
      <c r="D12" s="41"/>
      <c r="E12" s="41"/>
      <c r="F12" s="41"/>
      <c r="G12" s="41"/>
      <c r="H12" s="42"/>
      <c r="I12" s="41"/>
      <c r="J12" s="41"/>
      <c r="K12" s="41"/>
      <c r="L12" s="41"/>
      <c r="M12" s="41"/>
      <c r="N12" s="41"/>
      <c r="O12" s="41"/>
      <c r="P12" s="41"/>
      <c r="Q12" s="41"/>
      <c r="R12" s="43"/>
      <c r="S12" s="44">
        <v>42004.0</v>
      </c>
      <c r="T12" s="45">
        <v>42369.0</v>
      </c>
      <c r="U12" s="46" t="s">
        <v>30</v>
      </c>
      <c r="V12" s="47" t="s">
        <v>31</v>
      </c>
      <c r="W12" s="47" t="s">
        <v>32</v>
      </c>
      <c r="X12" s="47" t="s">
        <v>33</v>
      </c>
      <c r="Y12" s="47" t="s">
        <v>34</v>
      </c>
      <c r="Z12" s="48" t="s">
        <v>35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ht="12.75" customHeight="1">
      <c r="A13" s="9" t="s">
        <v>36</v>
      </c>
      <c r="B13" s="9"/>
      <c r="C13" s="4"/>
      <c r="D13" s="4"/>
      <c r="E13" s="4"/>
      <c r="F13" s="4"/>
      <c r="G13" s="4"/>
      <c r="H13" s="9"/>
      <c r="I13" s="4"/>
      <c r="J13" s="4"/>
      <c r="K13" s="4"/>
      <c r="L13" s="4"/>
      <c r="M13" s="4"/>
      <c r="N13" s="4"/>
      <c r="O13" s="4"/>
      <c r="P13" s="4"/>
      <c r="Q13" s="4"/>
      <c r="R13" s="5"/>
      <c r="S13" s="4"/>
      <c r="T13" s="4"/>
      <c r="U13" s="49" t="s">
        <v>37</v>
      </c>
      <c r="V13" s="4"/>
      <c r="W13" s="4"/>
      <c r="X13" s="4"/>
      <c r="Y13" s="50">
        <v>44213.0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ht="12.75" customHeight="1">
      <c r="A14" s="5" t="s">
        <v>38</v>
      </c>
      <c r="B14" s="51" t="s">
        <v>20</v>
      </c>
      <c r="C14" s="7"/>
      <c r="D14" s="7"/>
      <c r="E14" s="7"/>
      <c r="F14" s="7"/>
      <c r="G14" s="7"/>
      <c r="H14" s="7">
        <v>1.0</v>
      </c>
      <c r="I14" s="7">
        <v>0.0</v>
      </c>
      <c r="J14" s="7">
        <v>0.0</v>
      </c>
      <c r="K14" s="7">
        <v>1.0</v>
      </c>
      <c r="L14" s="7">
        <v>1.0</v>
      </c>
      <c r="M14" s="7">
        <v>1.0</v>
      </c>
      <c r="N14" s="7">
        <v>0.0</v>
      </c>
      <c r="O14" s="7">
        <v>3.0</v>
      </c>
      <c r="P14" s="7">
        <v>0.0</v>
      </c>
      <c r="Q14" s="7">
        <v>0.0</v>
      </c>
      <c r="R14" s="7">
        <v>1.0</v>
      </c>
      <c r="S14" s="7">
        <v>0.0</v>
      </c>
      <c r="T14" s="7">
        <v>1.0</v>
      </c>
      <c r="U14" s="7">
        <v>0.0</v>
      </c>
      <c r="V14" s="7">
        <v>0.0</v>
      </c>
      <c r="W14" s="7">
        <v>0.0</v>
      </c>
      <c r="X14" s="7">
        <v>1.0</v>
      </c>
      <c r="Y14" s="7">
        <v>1.0</v>
      </c>
      <c r="Z14" s="7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ht="12.75" customHeight="1">
      <c r="A15" s="5" t="s">
        <v>39</v>
      </c>
      <c r="B15" s="51" t="s">
        <v>21</v>
      </c>
      <c r="C15" s="7"/>
      <c r="D15" s="7"/>
      <c r="E15" s="7"/>
      <c r="F15" s="7"/>
      <c r="G15" s="7"/>
      <c r="H15" s="25">
        <f t="shared" ref="H15:Z15" si="6">+H14/H16*1000</f>
        <v>0.1473622163</v>
      </c>
      <c r="I15" s="25">
        <f t="shared" si="6"/>
        <v>0</v>
      </c>
      <c r="J15" s="25">
        <f t="shared" si="6"/>
        <v>0</v>
      </c>
      <c r="K15" s="25">
        <f t="shared" si="6"/>
        <v>0.1607458608</v>
      </c>
      <c r="L15" s="25">
        <f t="shared" si="6"/>
        <v>0.1552553951</v>
      </c>
      <c r="M15" s="25">
        <f t="shared" si="6"/>
        <v>0.1567889621</v>
      </c>
      <c r="N15" s="25">
        <f t="shared" si="6"/>
        <v>0</v>
      </c>
      <c r="O15" s="25">
        <f t="shared" si="6"/>
        <v>0.4309725614</v>
      </c>
      <c r="P15" s="25">
        <f t="shared" si="6"/>
        <v>0</v>
      </c>
      <c r="Q15" s="25">
        <f t="shared" si="6"/>
        <v>0</v>
      </c>
      <c r="R15" s="25">
        <f t="shared" si="6"/>
        <v>0.1440507058</v>
      </c>
      <c r="S15" s="25">
        <f t="shared" si="6"/>
        <v>0</v>
      </c>
      <c r="T15" s="25">
        <f t="shared" si="6"/>
        <v>0.1472537182</v>
      </c>
      <c r="U15" s="7">
        <f t="shared" si="6"/>
        <v>0</v>
      </c>
      <c r="V15" s="7">
        <f t="shared" si="6"/>
        <v>0</v>
      </c>
      <c r="W15" s="7">
        <f t="shared" si="6"/>
        <v>0</v>
      </c>
      <c r="X15" s="7">
        <f t="shared" si="6"/>
        <v>0.1524390244</v>
      </c>
      <c r="Y15" s="7">
        <f t="shared" si="6"/>
        <v>0.1539171926</v>
      </c>
      <c r="Z15" s="7">
        <f t="shared" si="6"/>
        <v>0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ht="12.75" customHeight="1">
      <c r="A16" s="5" t="s">
        <v>40</v>
      </c>
      <c r="B16" s="51" t="s">
        <v>41</v>
      </c>
      <c r="C16" s="52">
        <v>9816.0</v>
      </c>
      <c r="D16" s="52">
        <v>7408.0</v>
      </c>
      <c r="E16" s="52">
        <v>7239.0</v>
      </c>
      <c r="F16" s="52">
        <v>6898.0</v>
      </c>
      <c r="G16" s="52">
        <v>6777.0</v>
      </c>
      <c r="H16" s="52">
        <v>6786.0</v>
      </c>
      <c r="I16" s="52">
        <v>6537.0</v>
      </c>
      <c r="J16" s="52">
        <v>5836.0</v>
      </c>
      <c r="K16" s="52">
        <v>6221.0</v>
      </c>
      <c r="L16" s="52">
        <v>6441.0</v>
      </c>
      <c r="M16" s="53">
        <v>6378.0</v>
      </c>
      <c r="N16" s="52">
        <v>7004.0</v>
      </c>
      <c r="O16" s="52">
        <v>6961.0</v>
      </c>
      <c r="P16" s="52">
        <v>6391.0</v>
      </c>
      <c r="Q16" s="52">
        <v>7000.0</v>
      </c>
      <c r="R16" s="7">
        <v>6942.0</v>
      </c>
      <c r="S16" s="7">
        <v>6866.0</v>
      </c>
      <c r="T16" s="7">
        <v>6791.0</v>
      </c>
      <c r="U16" s="7">
        <v>6732.0</v>
      </c>
      <c r="V16" s="7">
        <v>6675.0</v>
      </c>
      <c r="W16" s="7">
        <v>6618.0</v>
      </c>
      <c r="X16" s="7">
        <v>6560.0</v>
      </c>
      <c r="Y16" s="7">
        <v>6497.0</v>
      </c>
      <c r="Z16" s="7">
        <v>5567.0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ht="12.75" customHeight="1">
      <c r="A17" s="9"/>
      <c r="B17" s="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ht="12.75" customHeight="1">
      <c r="A18" s="9"/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ht="12.75" customHeight="1">
      <c r="A19" s="9"/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ht="12.75" customHeight="1">
      <c r="A20" s="9"/>
      <c r="B20" s="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ht="12.75" customHeight="1">
      <c r="A21" s="9"/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ht="12.75" customHeight="1">
      <c r="A22" s="9"/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ht="12.75" customHeight="1">
      <c r="A23" s="9"/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ht="12.75" customHeight="1">
      <c r="A24" s="9"/>
      <c r="B24" s="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ht="12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5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ht="12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ht="12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</row>
    <row r="28" ht="12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ht="12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ht="12.75" customHeight="1">
      <c r="A30" s="9"/>
      <c r="B30" s="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ht="12.75" customHeight="1">
      <c r="A31" s="9"/>
      <c r="B31" s="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5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ht="12.75" customHeight="1">
      <c r="A32" s="9"/>
      <c r="B32" s="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ht="12.75" customHeight="1">
      <c r="A33" s="9"/>
      <c r="B33" s="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ht="12.75" customHeight="1">
      <c r="A34" s="9"/>
      <c r="B34" s="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5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ht="12.75" customHeight="1">
      <c r="A35" s="9"/>
      <c r="B35" s="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5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ht="12.75" customHeight="1">
      <c r="A36" s="9"/>
      <c r="B36" s="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ht="12.75" customHeight="1">
      <c r="A37" s="9"/>
      <c r="B37" s="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5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ht="12.75" customHeight="1">
      <c r="A38" s="9"/>
      <c r="B38" s="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ht="12.75" customHeight="1">
      <c r="A39" s="9"/>
      <c r="B39" s="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ht="12.75" customHeight="1">
      <c r="A40" s="9"/>
      <c r="B40" s="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ht="12.75" customHeight="1">
      <c r="A41" s="9"/>
      <c r="B41" s="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ht="12.75" customHeight="1">
      <c r="A42" s="9"/>
      <c r="B42" s="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ht="12.75" customHeight="1">
      <c r="A43" s="9"/>
      <c r="B43" s="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ht="12.75" customHeight="1">
      <c r="A44" s="9"/>
      <c r="B44" s="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5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ht="12.75" customHeight="1">
      <c r="A45" s="9"/>
      <c r="B45" s="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ht="12.75" customHeight="1">
      <c r="A46" s="9"/>
      <c r="B46" s="9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5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ht="12.75" customHeight="1">
      <c r="A47" s="9"/>
      <c r="B47" s="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ht="12.75" customHeight="1">
      <c r="A48" s="9"/>
      <c r="B48" s="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ht="12.75" customHeight="1">
      <c r="A49" s="9"/>
      <c r="B49" s="9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5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ht="12.75" customHeight="1">
      <c r="A50" s="9"/>
      <c r="B50" s="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5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ht="12.75" customHeight="1">
      <c r="A51" s="9"/>
      <c r="B51" s="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5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ht="12.75" customHeight="1">
      <c r="A52" s="9"/>
      <c r="B52" s="9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5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ht="12.75" customHeight="1">
      <c r="A53" s="9"/>
      <c r="B53" s="9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5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ht="12.75" customHeight="1">
      <c r="A54" s="9"/>
      <c r="B54" s="9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5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ht="12.75" customHeight="1">
      <c r="A55" s="9"/>
      <c r="B55" s="9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5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ht="12.75" customHeight="1">
      <c r="A56" s="9"/>
      <c r="B56" s="9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5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ht="12.75" customHeight="1">
      <c r="A57" s="9"/>
      <c r="B57" s="9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ht="12.75" customHeight="1">
      <c r="A58" s="9"/>
      <c r="B58" s="9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ht="12.75" customHeight="1">
      <c r="A59" s="9"/>
      <c r="B59" s="9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ht="12.75" customHeight="1">
      <c r="A60" s="9"/>
      <c r="B60" s="9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ht="12.75" customHeight="1">
      <c r="A61" s="9"/>
      <c r="B61" s="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5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ht="12.75" customHeight="1">
      <c r="A62" s="9"/>
      <c r="B62" s="9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5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ht="12.75" customHeight="1">
      <c r="A63" s="9"/>
      <c r="B63" s="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ht="12.75" customHeight="1">
      <c r="A64" s="9"/>
      <c r="B64" s="9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ht="12.75" customHeight="1">
      <c r="A65" s="9"/>
      <c r="B65" s="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ht="12.75" customHeight="1">
      <c r="A66" s="9"/>
      <c r="B66" s="9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ht="12.75" customHeight="1">
      <c r="A67" s="9"/>
      <c r="B67" s="9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ht="12.75" customHeight="1">
      <c r="A68" s="9"/>
      <c r="B68" s="9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ht="12.75" customHeight="1">
      <c r="A69" s="9"/>
      <c r="B69" s="9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ht="12.75" customHeight="1">
      <c r="A70" s="9"/>
      <c r="B70" s="9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ht="12.75" customHeight="1">
      <c r="A71" s="9"/>
      <c r="B71" s="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ht="12.75" customHeight="1">
      <c r="A72" s="9"/>
      <c r="B72" s="9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ht="12.75" customHeight="1">
      <c r="A73" s="9"/>
      <c r="B73" s="9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ht="12.75" customHeight="1">
      <c r="A74" s="9"/>
      <c r="B74" s="9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ht="12.75" customHeight="1">
      <c r="A75" s="9"/>
      <c r="B75" s="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ht="12.75" customHeight="1">
      <c r="A76" s="9"/>
      <c r="B76" s="9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ht="12.75" customHeight="1">
      <c r="A77" s="9"/>
      <c r="B77" s="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ht="12.75" customHeight="1">
      <c r="A78" s="9"/>
      <c r="B78" s="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ht="12.75" customHeight="1">
      <c r="A79" s="9"/>
      <c r="B79" s="9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ht="12.75" customHeight="1">
      <c r="A80" s="9"/>
      <c r="B80" s="9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ht="12.75" customHeight="1">
      <c r="A81" s="9"/>
      <c r="B81" s="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ht="12.75" customHeight="1">
      <c r="A82" s="9"/>
      <c r="B82" s="9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ht="12.75" customHeight="1">
      <c r="A83" s="9"/>
      <c r="B83" s="9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ht="12.75" customHeight="1">
      <c r="A84" s="9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ht="12.75" customHeight="1">
      <c r="A85" s="9"/>
      <c r="B85" s="9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ht="12.75" customHeight="1">
      <c r="A86" s="9"/>
      <c r="B86" s="9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ht="12.75" customHeight="1">
      <c r="A87" s="9"/>
      <c r="B87" s="9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ht="12.75" customHeight="1">
      <c r="A88" s="9"/>
      <c r="B88" s="9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ht="12.75" customHeight="1">
      <c r="A89" s="9"/>
      <c r="B89" s="9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ht="12.75" customHeight="1">
      <c r="A90" s="9"/>
      <c r="B90" s="9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ht="12.75" customHeight="1">
      <c r="A91" s="9"/>
      <c r="B91" s="9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ht="12.75" customHeight="1">
      <c r="A92" s="9"/>
      <c r="B92" s="9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ht="12.75" customHeight="1">
      <c r="A93" s="9"/>
      <c r="B93" s="9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ht="12.75" customHeight="1">
      <c r="A94" s="9"/>
      <c r="B94" s="9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ht="12.75" customHeight="1">
      <c r="A95" s="9"/>
      <c r="B95" s="9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ht="12.75" customHeight="1">
      <c r="A96" s="9"/>
      <c r="B96" s="9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5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ht="12.75" customHeight="1">
      <c r="A97" s="9"/>
      <c r="B97" s="9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5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ht="12.75" customHeight="1">
      <c r="A98" s="9"/>
      <c r="B98" s="9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5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ht="12.75" customHeight="1">
      <c r="A99" s="9"/>
      <c r="B99" s="9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5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ht="12.75" customHeight="1">
      <c r="A100" s="9"/>
      <c r="B100" s="9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5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ht="12.75" customHeight="1">
      <c r="A101" s="9"/>
      <c r="B101" s="9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5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ht="12.75" customHeight="1">
      <c r="A102" s="9"/>
      <c r="B102" s="9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5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ht="12.75" customHeight="1">
      <c r="A103" s="9"/>
      <c r="B103" s="9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5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ht="12.75" customHeight="1">
      <c r="A104" s="9"/>
      <c r="B104" s="9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5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ht="12.75" customHeight="1">
      <c r="A105" s="9"/>
      <c r="B105" s="9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ht="12.75" customHeight="1">
      <c r="A106" s="9"/>
      <c r="B106" s="9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ht="12.75" customHeight="1">
      <c r="A107" s="9"/>
      <c r="B107" s="9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5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ht="12.75" customHeight="1">
      <c r="A108" s="9"/>
      <c r="B108" s="9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5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ht="12.75" customHeight="1">
      <c r="A109" s="9"/>
      <c r="B109" s="9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ht="12.75" customHeight="1">
      <c r="A110" s="9"/>
      <c r="B110" s="9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5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  <row r="111" ht="12.75" customHeight="1">
      <c r="A111" s="9"/>
      <c r="B111" s="9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5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</row>
    <row r="112" ht="12.75" customHeight="1">
      <c r="A112" s="9"/>
      <c r="B112" s="9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5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</row>
    <row r="113" ht="12.75" customHeight="1">
      <c r="A113" s="9"/>
      <c r="B113" s="9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5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</row>
    <row r="114" ht="12.75" customHeight="1">
      <c r="A114" s="9"/>
      <c r="B114" s="9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5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</row>
    <row r="115" ht="12.75" customHeight="1">
      <c r="A115" s="9"/>
      <c r="B115" s="9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5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</row>
    <row r="116" ht="12.75" customHeight="1">
      <c r="A116" s="9"/>
      <c r="B116" s="9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5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</row>
    <row r="117" ht="12.75" customHeight="1">
      <c r="A117" s="9"/>
      <c r="B117" s="9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</row>
    <row r="118" ht="12.75" customHeight="1">
      <c r="A118" s="9"/>
      <c r="B118" s="9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</row>
    <row r="119" ht="12.75" customHeight="1">
      <c r="A119" s="9"/>
      <c r="B119" s="9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</row>
    <row r="120" ht="12.75" customHeight="1">
      <c r="A120" s="9"/>
      <c r="B120" s="9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</row>
    <row r="121" ht="12.75" customHeight="1">
      <c r="A121" s="9"/>
      <c r="B121" s="9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</row>
    <row r="122" ht="12.75" customHeight="1">
      <c r="A122" s="9"/>
      <c r="B122" s="9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</row>
    <row r="123" ht="12.75" customHeight="1">
      <c r="A123" s="9"/>
      <c r="B123" s="9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</row>
    <row r="124" ht="12.75" customHeight="1">
      <c r="A124" s="9"/>
      <c r="B124" s="9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</row>
    <row r="125" ht="12.75" customHeight="1">
      <c r="A125" s="9"/>
      <c r="B125" s="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5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</row>
    <row r="126" ht="12.75" customHeight="1">
      <c r="A126" s="9"/>
      <c r="B126" s="9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5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</row>
    <row r="127" ht="12.75" customHeight="1">
      <c r="A127" s="9"/>
      <c r="B127" s="9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5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</row>
    <row r="128" ht="12.75" customHeight="1">
      <c r="A128" s="9"/>
      <c r="B128" s="9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</row>
    <row r="129" ht="12.75" customHeight="1">
      <c r="A129" s="9"/>
      <c r="B129" s="9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</row>
    <row r="130" ht="12.75" customHeight="1">
      <c r="A130" s="9"/>
      <c r="B130" s="9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5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</row>
    <row r="131" ht="12.75" customHeight="1">
      <c r="A131" s="9"/>
      <c r="B131" s="9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5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</row>
    <row r="132" ht="12.75" customHeight="1">
      <c r="A132" s="9"/>
      <c r="B132" s="9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5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</row>
    <row r="133" ht="12.75" customHeight="1">
      <c r="A133" s="9"/>
      <c r="B133" s="9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5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</row>
    <row r="134" ht="12.75" customHeight="1">
      <c r="A134" s="9"/>
      <c r="B134" s="9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5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</row>
    <row r="135" ht="12.75" customHeight="1">
      <c r="A135" s="9"/>
      <c r="B135" s="9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5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</row>
    <row r="136" ht="12.75" customHeight="1">
      <c r="A136" s="9"/>
      <c r="B136" s="9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5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</row>
    <row r="137" ht="12.75" customHeight="1">
      <c r="A137" s="9"/>
      <c r="B137" s="9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5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</row>
    <row r="138" ht="12.75" customHeight="1">
      <c r="A138" s="9"/>
      <c r="B138" s="9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5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</row>
    <row r="139" ht="12.75" customHeight="1">
      <c r="A139" s="9"/>
      <c r="B139" s="9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5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</row>
    <row r="140" ht="12.75" customHeight="1">
      <c r="A140" s="9"/>
      <c r="B140" s="9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5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</row>
    <row r="141" ht="12.75" customHeight="1">
      <c r="A141" s="9"/>
      <c r="B141" s="9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</row>
    <row r="142" ht="12.75" customHeight="1">
      <c r="A142" s="9"/>
      <c r="B142" s="9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5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</row>
    <row r="143" ht="12.75" customHeight="1">
      <c r="A143" s="9"/>
      <c r="B143" s="9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5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</row>
    <row r="144" ht="12.75" customHeight="1">
      <c r="A144" s="9"/>
      <c r="B144" s="9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5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</row>
    <row r="145" ht="12.75" customHeight="1">
      <c r="A145" s="56"/>
      <c r="B145" s="9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57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ht="12.75" customHeight="1">
      <c r="A146" s="56"/>
      <c r="B146" s="9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57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</row>
    <row r="147" ht="12.75" customHeight="1">
      <c r="A147" s="56"/>
      <c r="B147" s="9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57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</row>
    <row r="148" ht="12.75" customHeight="1">
      <c r="A148" s="56"/>
      <c r="B148" s="9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57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</row>
    <row r="149" ht="12.75" customHeight="1">
      <c r="A149" s="56"/>
      <c r="B149" s="9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57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</row>
    <row r="150" ht="12.75" customHeight="1">
      <c r="A150" s="56"/>
      <c r="B150" s="9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57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</row>
    <row r="151" ht="12.75" customHeight="1">
      <c r="A151" s="56"/>
      <c r="B151" s="9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57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</row>
    <row r="152" ht="12.75" customHeight="1">
      <c r="A152" s="56"/>
      <c r="B152" s="9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57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</row>
    <row r="153" ht="12.75" customHeight="1">
      <c r="A153" s="56"/>
      <c r="B153" s="9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57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</row>
    <row r="154" ht="12.75" customHeight="1">
      <c r="A154" s="56"/>
      <c r="B154" s="9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57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</row>
    <row r="155" ht="12.75" customHeight="1">
      <c r="A155" s="56"/>
      <c r="B155" s="9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57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</row>
    <row r="156" ht="12.75" customHeight="1">
      <c r="A156" s="56"/>
      <c r="B156" s="9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57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</row>
    <row r="157" ht="12.75" customHeight="1">
      <c r="A157" s="56"/>
      <c r="B157" s="9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57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</row>
    <row r="158" ht="12.75" customHeight="1">
      <c r="A158" s="56"/>
      <c r="B158" s="9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57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</row>
    <row r="159" ht="12.75" customHeight="1">
      <c r="A159" s="56"/>
      <c r="B159" s="9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57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</row>
    <row r="160" ht="12.75" customHeight="1">
      <c r="A160" s="56"/>
      <c r="B160" s="9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57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</row>
    <row r="161" ht="12.75" customHeight="1">
      <c r="A161" s="56"/>
      <c r="B161" s="9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57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</row>
    <row r="162" ht="12.75" customHeight="1">
      <c r="A162" s="56"/>
      <c r="B162" s="9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57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</row>
    <row r="163" ht="12.75" customHeight="1">
      <c r="A163" s="56"/>
      <c r="B163" s="9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57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</row>
    <row r="164" ht="12.75" customHeight="1">
      <c r="A164" s="56"/>
      <c r="B164" s="9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57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</row>
    <row r="165" ht="12.75" customHeight="1">
      <c r="A165" s="56"/>
      <c r="B165" s="9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57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</row>
    <row r="166" ht="12.75" customHeight="1">
      <c r="A166" s="56"/>
      <c r="B166" s="9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57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</row>
    <row r="167" ht="12.75" customHeight="1">
      <c r="A167" s="56"/>
      <c r="B167" s="9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57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</row>
    <row r="168" ht="12.75" customHeight="1">
      <c r="A168" s="56"/>
      <c r="B168" s="9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57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</row>
    <row r="169" ht="12.75" customHeight="1">
      <c r="A169" s="56"/>
      <c r="B169" s="9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57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</row>
    <row r="170" ht="12.75" customHeight="1">
      <c r="A170" s="56"/>
      <c r="B170" s="9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57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</row>
    <row r="171" ht="12.75" customHeight="1">
      <c r="A171" s="56"/>
      <c r="B171" s="9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57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</row>
    <row r="172" ht="12.75" customHeight="1">
      <c r="A172" s="56"/>
      <c r="B172" s="9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57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</row>
    <row r="173" ht="12.75" customHeight="1">
      <c r="A173" s="56"/>
      <c r="B173" s="9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57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</row>
    <row r="174" ht="12.75" customHeight="1">
      <c r="A174" s="56"/>
      <c r="B174" s="9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57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</row>
    <row r="175" ht="12.75" customHeight="1">
      <c r="A175" s="56"/>
      <c r="B175" s="9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57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</row>
    <row r="176" ht="12.75" customHeight="1">
      <c r="A176" s="56"/>
      <c r="B176" s="9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57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</row>
    <row r="177" ht="12.75" customHeight="1">
      <c r="A177" s="56"/>
      <c r="B177" s="9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57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</row>
    <row r="178" ht="12.75" customHeight="1">
      <c r="A178" s="56"/>
      <c r="B178" s="9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57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</row>
    <row r="179" ht="12.75" customHeight="1">
      <c r="A179" s="56"/>
      <c r="B179" s="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57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</row>
    <row r="180" ht="12.75" customHeight="1">
      <c r="A180" s="56"/>
      <c r="B180" s="9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57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</row>
    <row r="181" ht="12.75" customHeight="1">
      <c r="A181" s="56"/>
      <c r="B181" s="9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57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</row>
    <row r="182" ht="12.75" customHeight="1">
      <c r="A182" s="56"/>
      <c r="B182" s="9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57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</row>
    <row r="183" ht="12.75" customHeight="1">
      <c r="A183" s="56"/>
      <c r="B183" s="9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57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</row>
    <row r="184" ht="12.75" customHeight="1">
      <c r="A184" s="56"/>
      <c r="B184" s="9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57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</row>
    <row r="185" ht="12.75" customHeight="1">
      <c r="A185" s="56"/>
      <c r="B185" s="9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57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</row>
    <row r="186" ht="12.75" customHeight="1">
      <c r="A186" s="56"/>
      <c r="B186" s="9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57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</row>
    <row r="187" ht="12.75" customHeight="1">
      <c r="A187" s="56"/>
      <c r="B187" s="9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57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</row>
    <row r="188" ht="12.75" customHeight="1">
      <c r="A188" s="56"/>
      <c r="B188" s="9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57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</row>
    <row r="189" ht="12.75" customHeight="1">
      <c r="A189" s="56"/>
      <c r="B189" s="9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57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</row>
    <row r="190" ht="12.75" customHeight="1">
      <c r="A190" s="56"/>
      <c r="B190" s="9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57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</row>
    <row r="191" ht="12.75" customHeight="1">
      <c r="A191" s="56"/>
      <c r="B191" s="9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57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</row>
    <row r="192" ht="12.75" customHeight="1">
      <c r="A192" s="56"/>
      <c r="B192" s="9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57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</row>
    <row r="193" ht="12.75" customHeight="1">
      <c r="A193" s="56"/>
      <c r="B193" s="9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57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</row>
    <row r="194" ht="12.75" customHeight="1">
      <c r="A194" s="56"/>
      <c r="B194" s="9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57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</row>
    <row r="195" ht="12.75" customHeight="1">
      <c r="A195" s="56"/>
      <c r="B195" s="9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57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</row>
    <row r="196" ht="12.75" customHeight="1">
      <c r="A196" s="56"/>
      <c r="B196" s="9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57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</row>
    <row r="197" ht="12.75" customHeight="1">
      <c r="A197" s="56"/>
      <c r="B197" s="9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57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</row>
    <row r="198" ht="12.75" customHeight="1">
      <c r="A198" s="56"/>
      <c r="B198" s="9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57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</row>
    <row r="199" ht="12.75" customHeight="1">
      <c r="A199" s="56"/>
      <c r="B199" s="9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57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</row>
    <row r="200" ht="12.75" customHeight="1">
      <c r="A200" s="56"/>
      <c r="B200" s="9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57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</row>
    <row r="201" ht="12.75" customHeight="1">
      <c r="A201" s="56"/>
      <c r="B201" s="9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57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</row>
    <row r="202" ht="12.75" customHeight="1">
      <c r="A202" s="56"/>
      <c r="B202" s="9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57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</row>
    <row r="203" ht="12.75" customHeight="1">
      <c r="A203" s="56"/>
      <c r="B203" s="9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57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</row>
    <row r="204" ht="12.75" customHeight="1">
      <c r="A204" s="56"/>
      <c r="B204" s="9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57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</row>
    <row r="205" ht="12.75" customHeight="1">
      <c r="A205" s="56"/>
      <c r="B205" s="9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57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</row>
    <row r="206" ht="12.75" customHeight="1">
      <c r="A206" s="56"/>
      <c r="B206" s="9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57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</row>
    <row r="207" ht="12.75" customHeight="1">
      <c r="A207" s="56"/>
      <c r="B207" s="9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57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</row>
    <row r="208" ht="12.75" customHeight="1">
      <c r="A208" s="56"/>
      <c r="B208" s="9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57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</row>
    <row r="209" ht="12.75" customHeight="1">
      <c r="A209" s="56"/>
      <c r="B209" s="9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57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</row>
    <row r="210" ht="12.75" customHeight="1">
      <c r="A210" s="56"/>
      <c r="B210" s="9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57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</row>
    <row r="211" ht="12.75" customHeight="1">
      <c r="A211" s="56"/>
      <c r="B211" s="9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57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</row>
    <row r="212" ht="12.75" customHeight="1">
      <c r="A212" s="56"/>
      <c r="B212" s="9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57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</row>
    <row r="213" ht="12.75" customHeight="1">
      <c r="A213" s="56"/>
      <c r="B213" s="9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57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</row>
    <row r="214" ht="12.75" customHeight="1">
      <c r="A214" s="56"/>
      <c r="B214" s="9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57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</row>
    <row r="215" ht="12.75" customHeight="1">
      <c r="A215" s="56"/>
      <c r="B215" s="9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57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</row>
    <row r="216" ht="12.75" customHeight="1">
      <c r="A216" s="56"/>
      <c r="B216" s="9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57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</row>
    <row r="217" ht="12.75" customHeight="1">
      <c r="A217" s="56"/>
      <c r="B217" s="9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57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</row>
    <row r="218" ht="12.75" customHeight="1">
      <c r="A218" s="56"/>
      <c r="B218" s="9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57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</row>
    <row r="219" ht="12.75" customHeight="1">
      <c r="A219" s="56"/>
      <c r="B219" s="9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57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</row>
    <row r="220" ht="12.75" customHeight="1">
      <c r="A220" s="56"/>
      <c r="B220" s="9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57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</row>
    <row r="221" ht="12.75" customHeight="1">
      <c r="A221" s="56"/>
      <c r="B221" s="9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57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</row>
    <row r="222" ht="12.75" customHeight="1">
      <c r="A222" s="56"/>
      <c r="B222" s="9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57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</row>
    <row r="223" ht="12.75" customHeight="1">
      <c r="A223" s="56"/>
      <c r="B223" s="9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57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</row>
    <row r="224" ht="12.75" customHeight="1">
      <c r="A224" s="56"/>
      <c r="B224" s="9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57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</row>
    <row r="225" ht="12.75" customHeight="1">
      <c r="A225" s="56"/>
      <c r="B225" s="9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57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</row>
    <row r="226" ht="12.75" customHeight="1">
      <c r="A226" s="56"/>
      <c r="B226" s="9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57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</row>
    <row r="227" ht="12.75" customHeight="1">
      <c r="A227" s="56"/>
      <c r="B227" s="9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57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</row>
    <row r="228" ht="12.75" customHeight="1">
      <c r="A228" s="56"/>
      <c r="B228" s="9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57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</row>
    <row r="229" ht="12.75" customHeight="1">
      <c r="A229" s="56"/>
      <c r="B229" s="9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57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</row>
    <row r="230" ht="12.75" customHeight="1">
      <c r="A230" s="56"/>
      <c r="B230" s="9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57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</row>
    <row r="231" ht="12.75" customHeight="1">
      <c r="A231" s="56"/>
      <c r="B231" s="9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57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</row>
    <row r="232" ht="12.75" customHeight="1">
      <c r="A232" s="56"/>
      <c r="B232" s="9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57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</row>
    <row r="233" ht="12.75" customHeight="1">
      <c r="A233" s="56"/>
      <c r="B233" s="9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57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</row>
    <row r="234" ht="12.75" customHeight="1">
      <c r="A234" s="56"/>
      <c r="B234" s="9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57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</row>
    <row r="235" ht="12.75" customHeight="1">
      <c r="A235" s="56"/>
      <c r="B235" s="9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57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</row>
    <row r="236" ht="12.75" customHeight="1">
      <c r="A236" s="56"/>
      <c r="B236" s="9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57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</row>
    <row r="237" ht="12.75" customHeight="1">
      <c r="A237" s="56"/>
      <c r="B237" s="9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57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</row>
    <row r="238" ht="12.75" customHeight="1">
      <c r="A238" s="56"/>
      <c r="B238" s="9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57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</row>
    <row r="239" ht="12.75" customHeight="1">
      <c r="A239" s="56"/>
      <c r="B239" s="9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57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</row>
    <row r="240" ht="12.75" customHeight="1">
      <c r="A240" s="56"/>
      <c r="B240" s="9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57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</row>
    <row r="241" ht="12.75" customHeight="1">
      <c r="A241" s="56"/>
      <c r="B241" s="9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57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</row>
    <row r="242" ht="12.75" customHeight="1">
      <c r="A242" s="56"/>
      <c r="B242" s="9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57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</row>
    <row r="243" ht="12.75" customHeight="1">
      <c r="A243" s="56"/>
      <c r="B243" s="9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57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</row>
    <row r="244" ht="12.75" customHeight="1">
      <c r="A244" s="56"/>
      <c r="B244" s="9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57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</row>
    <row r="245" ht="12.75" customHeight="1">
      <c r="A245" s="56"/>
      <c r="B245" s="9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57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</row>
    <row r="246" ht="12.75" customHeight="1">
      <c r="A246" s="56"/>
      <c r="B246" s="9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57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</row>
    <row r="247" ht="12.75" customHeight="1">
      <c r="A247" s="56"/>
      <c r="B247" s="9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57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</row>
    <row r="248" ht="12.75" customHeight="1">
      <c r="A248" s="56"/>
      <c r="B248" s="9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57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</row>
    <row r="249" ht="12.75" customHeight="1">
      <c r="A249" s="56"/>
      <c r="B249" s="9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57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</row>
    <row r="250" ht="12.75" customHeight="1">
      <c r="A250" s="56"/>
      <c r="B250" s="9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57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</row>
    <row r="251" ht="12.75" customHeight="1">
      <c r="A251" s="56"/>
      <c r="B251" s="9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57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</row>
    <row r="252" ht="12.75" customHeight="1">
      <c r="A252" s="56"/>
      <c r="B252" s="9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57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</row>
    <row r="253" ht="12.75" customHeight="1">
      <c r="A253" s="56"/>
      <c r="B253" s="9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57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</row>
    <row r="254" ht="12.75" customHeight="1">
      <c r="A254" s="56"/>
      <c r="B254" s="9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57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</row>
    <row r="255" ht="12.75" customHeight="1">
      <c r="A255" s="56"/>
      <c r="B255" s="9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57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</row>
    <row r="256" ht="12.75" customHeight="1">
      <c r="A256" s="56"/>
      <c r="B256" s="9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57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</row>
    <row r="257" ht="12.75" customHeight="1">
      <c r="A257" s="56"/>
      <c r="B257" s="9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57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</row>
    <row r="258" ht="12.75" customHeight="1">
      <c r="A258" s="56"/>
      <c r="B258" s="9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57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</row>
    <row r="259" ht="12.75" customHeight="1">
      <c r="A259" s="56"/>
      <c r="B259" s="9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57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</row>
    <row r="260" ht="12.75" customHeight="1">
      <c r="A260" s="56"/>
      <c r="B260" s="9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57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</row>
    <row r="261" ht="12.75" customHeight="1">
      <c r="A261" s="56"/>
      <c r="B261" s="9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57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</row>
    <row r="262" ht="12.75" customHeight="1">
      <c r="A262" s="56"/>
      <c r="B262" s="9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57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</row>
    <row r="263" ht="12.75" customHeight="1">
      <c r="A263" s="56"/>
      <c r="B263" s="9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57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</row>
    <row r="264" ht="12.75" customHeight="1">
      <c r="A264" s="56"/>
      <c r="B264" s="9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57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</row>
    <row r="265" ht="12.75" customHeight="1">
      <c r="A265" s="56"/>
      <c r="B265" s="9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57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</row>
    <row r="266" ht="12.75" customHeight="1">
      <c r="A266" s="56"/>
      <c r="B266" s="9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57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</row>
    <row r="267" ht="12.75" customHeight="1">
      <c r="A267" s="56"/>
      <c r="B267" s="9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57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</row>
    <row r="268" ht="12.75" customHeight="1">
      <c r="A268" s="56"/>
      <c r="B268" s="9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57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</row>
    <row r="269" ht="12.75" customHeight="1">
      <c r="A269" s="56"/>
      <c r="B269" s="9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57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</row>
    <row r="270" ht="12.75" customHeight="1">
      <c r="A270" s="56"/>
      <c r="B270" s="9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57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</row>
    <row r="271" ht="12.75" customHeight="1">
      <c r="A271" s="56"/>
      <c r="B271" s="9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57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</row>
    <row r="272" ht="12.75" customHeight="1">
      <c r="A272" s="56"/>
      <c r="B272" s="9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57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</row>
    <row r="273" ht="12.75" customHeight="1">
      <c r="A273" s="56"/>
      <c r="B273" s="9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57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</row>
    <row r="274" ht="12.75" customHeight="1">
      <c r="A274" s="56"/>
      <c r="B274" s="9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57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</row>
    <row r="275" ht="12.75" customHeight="1">
      <c r="A275" s="56"/>
      <c r="B275" s="9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57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</row>
    <row r="276" ht="12.75" customHeight="1">
      <c r="A276" s="56"/>
      <c r="B276" s="9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57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</row>
    <row r="277" ht="12.75" customHeight="1">
      <c r="A277" s="56"/>
      <c r="B277" s="9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57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</row>
    <row r="278" ht="12.75" customHeight="1">
      <c r="A278" s="56"/>
      <c r="B278" s="9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57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</row>
    <row r="279" ht="12.75" customHeight="1">
      <c r="A279" s="56"/>
      <c r="B279" s="9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57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</row>
    <row r="280" ht="12.75" customHeight="1">
      <c r="A280" s="56"/>
      <c r="B280" s="9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57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</row>
    <row r="281" ht="12.75" customHeight="1">
      <c r="A281" s="56"/>
      <c r="B281" s="9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57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</row>
    <row r="282" ht="12.75" customHeight="1">
      <c r="A282" s="56"/>
      <c r="B282" s="9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57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</row>
    <row r="283" ht="12.75" customHeight="1">
      <c r="A283" s="56"/>
      <c r="B283" s="9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57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</row>
    <row r="284" ht="12.75" customHeight="1">
      <c r="A284" s="56"/>
      <c r="B284" s="9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57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</row>
    <row r="285" ht="12.75" customHeight="1">
      <c r="A285" s="56"/>
      <c r="B285" s="9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57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</row>
    <row r="286" ht="12.75" customHeight="1">
      <c r="A286" s="56"/>
      <c r="B286" s="9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57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</row>
    <row r="287" ht="12.75" customHeight="1">
      <c r="A287" s="56"/>
      <c r="B287" s="9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57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</row>
    <row r="288" ht="12.75" customHeight="1">
      <c r="A288" s="56"/>
      <c r="B288" s="9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57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</row>
    <row r="289" ht="12.75" customHeight="1">
      <c r="A289" s="56"/>
      <c r="B289" s="9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57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</row>
    <row r="290" ht="12.75" customHeight="1">
      <c r="A290" s="56"/>
      <c r="B290" s="9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57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</row>
    <row r="291" ht="12.75" customHeight="1">
      <c r="A291" s="56"/>
      <c r="B291" s="9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57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</row>
    <row r="292" ht="12.75" customHeight="1">
      <c r="A292" s="56"/>
      <c r="B292" s="9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57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</row>
    <row r="293" ht="12.75" customHeight="1">
      <c r="A293" s="56"/>
      <c r="B293" s="9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57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</row>
    <row r="294" ht="12.75" customHeight="1">
      <c r="A294" s="56"/>
      <c r="B294" s="9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57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</row>
    <row r="295" ht="12.75" customHeight="1">
      <c r="A295" s="56"/>
      <c r="B295" s="9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57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</row>
    <row r="296" ht="12.75" customHeight="1">
      <c r="A296" s="56"/>
      <c r="B296" s="9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57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</row>
    <row r="297" ht="12.75" customHeight="1">
      <c r="A297" s="56"/>
      <c r="B297" s="9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57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</row>
    <row r="298" ht="12.75" customHeight="1">
      <c r="A298" s="56"/>
      <c r="B298" s="9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57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</row>
    <row r="299" ht="12.75" customHeight="1">
      <c r="A299" s="56"/>
      <c r="B299" s="9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57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</row>
    <row r="300" ht="12.75" customHeight="1">
      <c r="A300" s="56"/>
      <c r="B300" s="9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57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</row>
    <row r="301" ht="12.75" customHeight="1">
      <c r="A301" s="56"/>
      <c r="B301" s="9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57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</row>
    <row r="302" ht="12.75" customHeight="1">
      <c r="A302" s="56"/>
      <c r="B302" s="9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57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</row>
    <row r="303" ht="12.75" customHeight="1">
      <c r="A303" s="56"/>
      <c r="B303" s="9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57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</row>
    <row r="304" ht="12.75" customHeight="1">
      <c r="A304" s="56"/>
      <c r="B304" s="9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57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</row>
    <row r="305" ht="12.75" customHeight="1">
      <c r="A305" s="56"/>
      <c r="B305" s="9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57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</row>
    <row r="306" ht="12.75" customHeight="1">
      <c r="A306" s="56"/>
      <c r="B306" s="9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57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</row>
    <row r="307" ht="12.75" customHeight="1">
      <c r="A307" s="56"/>
      <c r="B307" s="9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57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</row>
    <row r="308" ht="12.75" customHeight="1">
      <c r="A308" s="56"/>
      <c r="B308" s="9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57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</row>
    <row r="309" ht="12.75" customHeight="1">
      <c r="A309" s="56"/>
      <c r="B309" s="9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57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</row>
    <row r="310" ht="12.75" customHeight="1">
      <c r="A310" s="56"/>
      <c r="B310" s="9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57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</row>
    <row r="311" ht="12.75" customHeight="1">
      <c r="A311" s="56"/>
      <c r="B311" s="9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57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</row>
    <row r="312" ht="12.75" customHeight="1">
      <c r="A312" s="56"/>
      <c r="B312" s="9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57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</row>
    <row r="313" ht="12.75" customHeight="1">
      <c r="A313" s="56"/>
      <c r="B313" s="9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57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</row>
    <row r="314" ht="12.75" customHeight="1">
      <c r="A314" s="56"/>
      <c r="B314" s="9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57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</row>
    <row r="315" ht="12.75" customHeight="1">
      <c r="A315" s="56"/>
      <c r="B315" s="9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57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</row>
    <row r="316" ht="12.75" customHeight="1">
      <c r="A316" s="56"/>
      <c r="B316" s="9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57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</row>
    <row r="317" ht="12.75" customHeight="1">
      <c r="A317" s="56"/>
      <c r="B317" s="9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57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</row>
    <row r="318" ht="12.75" customHeight="1">
      <c r="A318" s="56"/>
      <c r="B318" s="9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57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</row>
    <row r="319" ht="12.75" customHeight="1">
      <c r="A319" s="56"/>
      <c r="B319" s="9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57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</row>
    <row r="320" ht="12.75" customHeight="1">
      <c r="A320" s="56"/>
      <c r="B320" s="9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57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</row>
    <row r="321" ht="12.75" customHeight="1">
      <c r="A321" s="56"/>
      <c r="B321" s="9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57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</row>
    <row r="322" ht="12.75" customHeight="1">
      <c r="A322" s="56"/>
      <c r="B322" s="9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57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</row>
    <row r="323" ht="12.75" customHeight="1">
      <c r="A323" s="56"/>
      <c r="B323" s="9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57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</row>
    <row r="324" ht="12.75" customHeight="1">
      <c r="A324" s="56"/>
      <c r="B324" s="9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57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</row>
    <row r="325" ht="12.75" customHeight="1">
      <c r="A325" s="56"/>
      <c r="B325" s="9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57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</row>
    <row r="326" ht="12.75" customHeight="1">
      <c r="A326" s="56"/>
      <c r="B326" s="9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57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</row>
    <row r="327" ht="12.75" customHeight="1">
      <c r="A327" s="56"/>
      <c r="B327" s="9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57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</row>
    <row r="328" ht="12.75" customHeight="1">
      <c r="A328" s="56"/>
      <c r="B328" s="9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57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</row>
    <row r="329" ht="12.75" customHeight="1">
      <c r="A329" s="56"/>
      <c r="B329" s="9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57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</row>
    <row r="330" ht="12.75" customHeight="1">
      <c r="A330" s="56"/>
      <c r="B330" s="9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57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</row>
    <row r="331" ht="12.75" customHeight="1">
      <c r="A331" s="56"/>
      <c r="B331" s="9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57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</row>
    <row r="332" ht="12.75" customHeight="1">
      <c r="A332" s="56"/>
      <c r="B332" s="9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57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</row>
    <row r="333" ht="12.75" customHeight="1">
      <c r="A333" s="56"/>
      <c r="B333" s="9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57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</row>
    <row r="334" ht="12.75" customHeight="1">
      <c r="A334" s="56"/>
      <c r="B334" s="9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57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</row>
    <row r="335" ht="12.75" customHeight="1">
      <c r="A335" s="56"/>
      <c r="B335" s="9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57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</row>
    <row r="336" ht="12.75" customHeight="1">
      <c r="A336" s="56"/>
      <c r="B336" s="9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57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</row>
    <row r="337" ht="12.75" customHeight="1">
      <c r="A337" s="56"/>
      <c r="B337" s="9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57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</row>
    <row r="338" ht="12.75" customHeight="1">
      <c r="A338" s="56"/>
      <c r="B338" s="9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57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</row>
    <row r="339" ht="12.75" customHeight="1">
      <c r="A339" s="56"/>
      <c r="B339" s="9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57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</row>
    <row r="340" ht="12.75" customHeight="1">
      <c r="A340" s="56"/>
      <c r="B340" s="9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57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</row>
    <row r="341" ht="12.75" customHeight="1">
      <c r="A341" s="56"/>
      <c r="B341" s="9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57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</row>
    <row r="342" ht="12.75" customHeight="1">
      <c r="A342" s="56"/>
      <c r="B342" s="9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57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</row>
    <row r="343" ht="12.75" customHeight="1">
      <c r="A343" s="56"/>
      <c r="B343" s="9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57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</row>
    <row r="344" ht="12.75" customHeight="1">
      <c r="A344" s="56"/>
      <c r="B344" s="9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57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</row>
    <row r="345" ht="12.75" customHeight="1">
      <c r="A345" s="56"/>
      <c r="B345" s="9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57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</row>
    <row r="346" ht="12.75" customHeight="1">
      <c r="A346" s="56"/>
      <c r="B346" s="9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57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</row>
    <row r="347" ht="12.75" customHeight="1">
      <c r="A347" s="56"/>
      <c r="B347" s="9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57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</row>
    <row r="348" ht="12.75" customHeight="1">
      <c r="A348" s="56"/>
      <c r="B348" s="9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57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</row>
    <row r="349" ht="12.75" customHeight="1">
      <c r="A349" s="56"/>
      <c r="B349" s="9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57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</row>
    <row r="350" ht="12.75" customHeight="1">
      <c r="A350" s="56"/>
      <c r="B350" s="9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57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</row>
    <row r="351" ht="12.75" customHeight="1">
      <c r="A351" s="56"/>
      <c r="B351" s="9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57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</row>
    <row r="352" ht="12.75" customHeight="1">
      <c r="A352" s="56"/>
      <c r="B352" s="9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57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</row>
    <row r="353" ht="12.75" customHeight="1">
      <c r="A353" s="56"/>
      <c r="B353" s="9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57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</row>
    <row r="354" ht="12.75" customHeight="1">
      <c r="A354" s="56"/>
      <c r="B354" s="9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57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</row>
    <row r="355" ht="12.75" customHeight="1">
      <c r="A355" s="56"/>
      <c r="B355" s="9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57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</row>
    <row r="356" ht="12.75" customHeight="1">
      <c r="A356" s="56"/>
      <c r="B356" s="9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57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</row>
    <row r="357" ht="12.75" customHeight="1">
      <c r="A357" s="56"/>
      <c r="B357" s="9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57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</row>
    <row r="358" ht="12.75" customHeight="1">
      <c r="A358" s="56"/>
      <c r="B358" s="9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57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</row>
    <row r="359" ht="12.75" customHeight="1">
      <c r="A359" s="56"/>
      <c r="B359" s="9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57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</row>
    <row r="360" ht="12.75" customHeight="1">
      <c r="A360" s="56"/>
      <c r="B360" s="9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57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</row>
    <row r="361" ht="12.75" customHeight="1">
      <c r="A361" s="56"/>
      <c r="B361" s="9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57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</row>
    <row r="362" ht="12.75" customHeight="1">
      <c r="A362" s="56"/>
      <c r="B362" s="9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57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</row>
    <row r="363" ht="12.75" customHeight="1">
      <c r="A363" s="56"/>
      <c r="B363" s="9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57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</row>
    <row r="364" ht="12.75" customHeight="1">
      <c r="A364" s="56"/>
      <c r="B364" s="9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57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</row>
    <row r="365" ht="12.75" customHeight="1">
      <c r="A365" s="56"/>
      <c r="B365" s="9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57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</row>
    <row r="366" ht="12.75" customHeight="1">
      <c r="A366" s="56"/>
      <c r="B366" s="9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57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</row>
    <row r="367" ht="12.75" customHeight="1">
      <c r="A367" s="56"/>
      <c r="B367" s="9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57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</row>
    <row r="368" ht="12.75" customHeight="1">
      <c r="A368" s="56"/>
      <c r="B368" s="9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57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</row>
    <row r="369" ht="12.75" customHeight="1">
      <c r="A369" s="56"/>
      <c r="B369" s="9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57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</row>
    <row r="370" ht="12.75" customHeight="1">
      <c r="A370" s="56"/>
      <c r="B370" s="9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57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</row>
    <row r="371" ht="12.75" customHeight="1">
      <c r="A371" s="56"/>
      <c r="B371" s="9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57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</row>
    <row r="372" ht="12.75" customHeight="1">
      <c r="A372" s="56"/>
      <c r="B372" s="9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57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</row>
    <row r="373" ht="12.75" customHeight="1">
      <c r="A373" s="56"/>
      <c r="B373" s="9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57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</row>
    <row r="374" ht="12.75" customHeight="1">
      <c r="A374" s="56"/>
      <c r="B374" s="9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57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</row>
    <row r="375" ht="12.75" customHeight="1">
      <c r="A375" s="56"/>
      <c r="B375" s="9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57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</row>
    <row r="376" ht="12.75" customHeight="1">
      <c r="A376" s="56"/>
      <c r="B376" s="9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57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</row>
    <row r="377" ht="12.75" customHeight="1">
      <c r="A377" s="56"/>
      <c r="B377" s="9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57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</row>
    <row r="378" ht="12.75" customHeight="1">
      <c r="A378" s="56"/>
      <c r="B378" s="9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57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</row>
    <row r="379" ht="12.75" customHeight="1">
      <c r="A379" s="56"/>
      <c r="B379" s="9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57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</row>
    <row r="380" ht="12.75" customHeight="1">
      <c r="A380" s="56"/>
      <c r="B380" s="9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57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</row>
    <row r="381" ht="12.75" customHeight="1">
      <c r="A381" s="56"/>
      <c r="B381" s="9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57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</row>
    <row r="382" ht="12.75" customHeight="1">
      <c r="A382" s="56"/>
      <c r="B382" s="9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57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</row>
    <row r="383" ht="12.75" customHeight="1">
      <c r="A383" s="56"/>
      <c r="B383" s="9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57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</row>
    <row r="384" ht="12.75" customHeight="1">
      <c r="A384" s="56"/>
      <c r="B384" s="9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57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</row>
    <row r="385" ht="12.75" customHeight="1">
      <c r="A385" s="56"/>
      <c r="B385" s="9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57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</row>
    <row r="386" ht="12.75" customHeight="1">
      <c r="A386" s="56"/>
      <c r="B386" s="9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57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</row>
    <row r="387" ht="12.75" customHeight="1">
      <c r="A387" s="56"/>
      <c r="B387" s="9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57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</row>
    <row r="388" ht="12.75" customHeight="1">
      <c r="A388" s="56"/>
      <c r="B388" s="9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57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</row>
    <row r="389" ht="12.75" customHeight="1">
      <c r="A389" s="56"/>
      <c r="B389" s="9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57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</row>
    <row r="390" ht="12.75" customHeight="1">
      <c r="A390" s="56"/>
      <c r="B390" s="9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57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</row>
    <row r="391" ht="12.75" customHeight="1">
      <c r="A391" s="56"/>
      <c r="B391" s="9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57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</row>
    <row r="392" ht="12.75" customHeight="1">
      <c r="A392" s="56"/>
      <c r="B392" s="9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57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</row>
    <row r="393" ht="12.75" customHeight="1">
      <c r="A393" s="56"/>
      <c r="B393" s="9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57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</row>
    <row r="394" ht="12.75" customHeight="1">
      <c r="A394" s="56"/>
      <c r="B394" s="9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57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</row>
    <row r="395" ht="12.75" customHeight="1">
      <c r="A395" s="56"/>
      <c r="B395" s="9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57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</row>
    <row r="396" ht="12.75" customHeight="1">
      <c r="A396" s="56"/>
      <c r="B396" s="9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57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</row>
    <row r="397" ht="12.75" customHeight="1">
      <c r="A397" s="56"/>
      <c r="B397" s="9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57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</row>
    <row r="398" ht="12.75" customHeight="1">
      <c r="A398" s="56"/>
      <c r="B398" s="9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57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</row>
    <row r="399" ht="12.75" customHeight="1">
      <c r="A399" s="56"/>
      <c r="B399" s="9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57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</row>
    <row r="400" ht="12.75" customHeight="1">
      <c r="A400" s="56"/>
      <c r="B400" s="9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57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</row>
    <row r="401" ht="12.75" customHeight="1">
      <c r="A401" s="56"/>
      <c r="B401" s="9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57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</row>
    <row r="402" ht="12.75" customHeight="1">
      <c r="A402" s="56"/>
      <c r="B402" s="9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57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</row>
    <row r="403" ht="12.75" customHeight="1">
      <c r="A403" s="56"/>
      <c r="B403" s="9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57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</row>
    <row r="404" ht="12.75" customHeight="1">
      <c r="A404" s="56"/>
      <c r="B404" s="9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57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</row>
    <row r="405" ht="12.75" customHeight="1">
      <c r="A405" s="56"/>
      <c r="B405" s="9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57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</row>
    <row r="406" ht="12.75" customHeight="1">
      <c r="A406" s="56"/>
      <c r="B406" s="9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57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</row>
    <row r="407" ht="12.75" customHeight="1">
      <c r="A407" s="56"/>
      <c r="B407" s="9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57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</row>
    <row r="408" ht="12.75" customHeight="1">
      <c r="A408" s="56"/>
      <c r="B408" s="9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57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</row>
    <row r="409" ht="12.75" customHeight="1">
      <c r="A409" s="56"/>
      <c r="B409" s="9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57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</row>
    <row r="410" ht="12.75" customHeight="1">
      <c r="A410" s="56"/>
      <c r="B410" s="9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57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</row>
    <row r="411" ht="12.75" customHeight="1">
      <c r="A411" s="56"/>
      <c r="B411" s="9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57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</row>
    <row r="412" ht="12.75" customHeight="1">
      <c r="A412" s="56"/>
      <c r="B412" s="9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57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</row>
    <row r="413" ht="12.75" customHeight="1">
      <c r="A413" s="56"/>
      <c r="B413" s="9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57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</row>
    <row r="414" ht="12.75" customHeight="1">
      <c r="A414" s="56"/>
      <c r="B414" s="9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57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</row>
    <row r="415" ht="12.75" customHeight="1">
      <c r="A415" s="56"/>
      <c r="B415" s="9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57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</row>
    <row r="416" ht="12.75" customHeight="1">
      <c r="A416" s="56"/>
      <c r="B416" s="9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57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</row>
    <row r="417" ht="12.75" customHeight="1">
      <c r="A417" s="56"/>
      <c r="B417" s="9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57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</row>
    <row r="418" ht="12.75" customHeight="1">
      <c r="A418" s="56"/>
      <c r="B418" s="9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57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</row>
    <row r="419" ht="12.75" customHeight="1">
      <c r="A419" s="56"/>
      <c r="B419" s="9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57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</row>
    <row r="420" ht="12.75" customHeight="1">
      <c r="A420" s="56"/>
      <c r="B420" s="9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57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</row>
    <row r="421" ht="12.75" customHeight="1">
      <c r="A421" s="56"/>
      <c r="B421" s="9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57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</row>
    <row r="422" ht="12.75" customHeight="1">
      <c r="A422" s="56"/>
      <c r="B422" s="9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57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</row>
    <row r="423" ht="12.75" customHeight="1">
      <c r="A423" s="56"/>
      <c r="B423" s="9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57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</row>
    <row r="424" ht="12.75" customHeight="1">
      <c r="A424" s="56"/>
      <c r="B424" s="9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57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</row>
    <row r="425" ht="12.75" customHeight="1">
      <c r="A425" s="56"/>
      <c r="B425" s="9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57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</row>
    <row r="426" ht="12.75" customHeight="1">
      <c r="A426" s="56"/>
      <c r="B426" s="9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57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</row>
    <row r="427" ht="12.75" customHeight="1">
      <c r="A427" s="56"/>
      <c r="B427" s="9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57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</row>
    <row r="428" ht="12.75" customHeight="1">
      <c r="A428" s="56"/>
      <c r="B428" s="9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57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</row>
    <row r="429" ht="12.75" customHeight="1">
      <c r="A429" s="56"/>
      <c r="B429" s="9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57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</row>
    <row r="430" ht="12.75" customHeight="1">
      <c r="A430" s="56"/>
      <c r="B430" s="9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57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</row>
    <row r="431" ht="12.75" customHeight="1">
      <c r="A431" s="56"/>
      <c r="B431" s="9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57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</row>
    <row r="432" ht="12.75" customHeight="1">
      <c r="A432" s="56"/>
      <c r="B432" s="9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57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</row>
    <row r="433" ht="12.75" customHeight="1">
      <c r="A433" s="56"/>
      <c r="B433" s="9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57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</row>
    <row r="434" ht="12.75" customHeight="1">
      <c r="A434" s="56"/>
      <c r="B434" s="9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57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</row>
    <row r="435" ht="12.75" customHeight="1">
      <c r="A435" s="56"/>
      <c r="B435" s="9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57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</row>
    <row r="436" ht="12.75" customHeight="1">
      <c r="A436" s="56"/>
      <c r="B436" s="9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57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</row>
    <row r="437" ht="12.75" customHeight="1">
      <c r="A437" s="56"/>
      <c r="B437" s="9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57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</row>
    <row r="438" ht="12.75" customHeight="1">
      <c r="A438" s="56"/>
      <c r="B438" s="9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57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</row>
    <row r="439" ht="12.75" customHeight="1">
      <c r="A439" s="56"/>
      <c r="B439" s="9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57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</row>
    <row r="440" ht="12.75" customHeight="1">
      <c r="A440" s="56"/>
      <c r="B440" s="9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57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</row>
    <row r="441" ht="12.75" customHeight="1">
      <c r="A441" s="56"/>
      <c r="B441" s="9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57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</row>
    <row r="442" ht="12.75" customHeight="1">
      <c r="A442" s="56"/>
      <c r="B442" s="9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57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</row>
    <row r="443" ht="12.75" customHeight="1">
      <c r="A443" s="56"/>
      <c r="B443" s="9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57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</row>
    <row r="444" ht="12.75" customHeight="1">
      <c r="A444" s="56"/>
      <c r="B444" s="9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57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</row>
    <row r="445" ht="12.75" customHeight="1">
      <c r="A445" s="56"/>
      <c r="B445" s="9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57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</row>
    <row r="446" ht="12.75" customHeight="1">
      <c r="A446" s="56"/>
      <c r="B446" s="9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57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</row>
    <row r="447" ht="12.75" customHeight="1">
      <c r="A447" s="56"/>
      <c r="B447" s="9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57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</row>
    <row r="448" ht="12.75" customHeight="1">
      <c r="A448" s="56"/>
      <c r="B448" s="9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57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</row>
    <row r="449" ht="12.75" customHeight="1">
      <c r="A449" s="56"/>
      <c r="B449" s="9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57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</row>
    <row r="450" ht="12.75" customHeight="1">
      <c r="A450" s="56"/>
      <c r="B450" s="9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57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</row>
    <row r="451" ht="12.75" customHeight="1">
      <c r="A451" s="56"/>
      <c r="B451" s="9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57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</row>
    <row r="452" ht="12.75" customHeight="1">
      <c r="A452" s="56"/>
      <c r="B452" s="9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57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</row>
    <row r="453" ht="12.75" customHeight="1">
      <c r="A453" s="56"/>
      <c r="B453" s="9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57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</row>
    <row r="454" ht="12.75" customHeight="1">
      <c r="A454" s="56"/>
      <c r="B454" s="9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57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</row>
    <row r="455" ht="12.75" customHeight="1">
      <c r="A455" s="56"/>
      <c r="B455" s="9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57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</row>
    <row r="456" ht="12.75" customHeight="1">
      <c r="A456" s="56"/>
      <c r="B456" s="9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57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</row>
    <row r="457" ht="12.75" customHeight="1">
      <c r="A457" s="56"/>
      <c r="B457" s="9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57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</row>
    <row r="458" ht="12.75" customHeight="1">
      <c r="A458" s="56"/>
      <c r="B458" s="9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57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</row>
    <row r="459" ht="12.75" customHeight="1">
      <c r="A459" s="56"/>
      <c r="B459" s="9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57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</row>
    <row r="460" ht="12.75" customHeight="1">
      <c r="A460" s="56"/>
      <c r="B460" s="9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57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</row>
    <row r="461" ht="12.75" customHeight="1">
      <c r="A461" s="56"/>
      <c r="B461" s="9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57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</row>
    <row r="462" ht="12.75" customHeight="1">
      <c r="A462" s="56"/>
      <c r="B462" s="9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57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</row>
    <row r="463" ht="12.75" customHeight="1">
      <c r="A463" s="56"/>
      <c r="B463" s="9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57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</row>
    <row r="464" ht="12.75" customHeight="1">
      <c r="A464" s="56"/>
      <c r="B464" s="9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57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</row>
    <row r="465" ht="12.75" customHeight="1">
      <c r="A465" s="56"/>
      <c r="B465" s="9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57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</row>
    <row r="466" ht="12.75" customHeight="1">
      <c r="A466" s="56"/>
      <c r="B466" s="9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57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</row>
    <row r="467" ht="12.75" customHeight="1">
      <c r="A467" s="56"/>
      <c r="B467" s="9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57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</row>
    <row r="468" ht="12.75" customHeight="1">
      <c r="A468" s="56"/>
      <c r="B468" s="9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57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</row>
    <row r="469" ht="12.75" customHeight="1">
      <c r="A469" s="56"/>
      <c r="B469" s="9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57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</row>
    <row r="470" ht="12.75" customHeight="1">
      <c r="A470" s="56"/>
      <c r="B470" s="9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57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</row>
    <row r="471" ht="12.75" customHeight="1">
      <c r="A471" s="56"/>
      <c r="B471" s="9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57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</row>
    <row r="472" ht="12.75" customHeight="1">
      <c r="A472" s="56"/>
      <c r="B472" s="9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57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</row>
    <row r="473" ht="12.75" customHeight="1">
      <c r="A473" s="56"/>
      <c r="B473" s="9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57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</row>
    <row r="474" ht="12.75" customHeight="1">
      <c r="A474" s="56"/>
      <c r="B474" s="9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57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</row>
    <row r="475" ht="12.75" customHeight="1">
      <c r="A475" s="56"/>
      <c r="B475" s="9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57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</row>
    <row r="476" ht="12.75" customHeight="1">
      <c r="A476" s="56"/>
      <c r="B476" s="9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57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</row>
    <row r="477" ht="12.75" customHeight="1">
      <c r="A477" s="56"/>
      <c r="B477" s="9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57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</row>
    <row r="478" ht="12.75" customHeight="1">
      <c r="A478" s="56"/>
      <c r="B478" s="9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57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</row>
    <row r="479" ht="12.75" customHeight="1">
      <c r="A479" s="56"/>
      <c r="B479" s="9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57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</row>
    <row r="480" ht="12.75" customHeight="1">
      <c r="A480" s="56"/>
      <c r="B480" s="9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57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</row>
    <row r="481" ht="12.75" customHeight="1">
      <c r="A481" s="56"/>
      <c r="B481" s="9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57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</row>
    <row r="482" ht="12.75" customHeight="1">
      <c r="A482" s="56"/>
      <c r="B482" s="9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57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</row>
    <row r="483" ht="12.75" customHeight="1">
      <c r="A483" s="56"/>
      <c r="B483" s="9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57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</row>
    <row r="484" ht="12.75" customHeight="1">
      <c r="A484" s="56"/>
      <c r="B484" s="9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57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</row>
    <row r="485" ht="12.75" customHeight="1">
      <c r="A485" s="56"/>
      <c r="B485" s="9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57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</row>
    <row r="486" ht="12.75" customHeight="1">
      <c r="A486" s="56"/>
      <c r="B486" s="9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57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</row>
    <row r="487" ht="12.75" customHeight="1">
      <c r="A487" s="56"/>
      <c r="B487" s="9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57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</row>
    <row r="488" ht="12.75" customHeight="1">
      <c r="A488" s="56"/>
      <c r="B488" s="9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57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</row>
    <row r="489" ht="12.75" customHeight="1">
      <c r="A489" s="56"/>
      <c r="B489" s="9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57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</row>
    <row r="490" ht="12.75" customHeight="1">
      <c r="A490" s="56"/>
      <c r="B490" s="9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57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</row>
    <row r="491" ht="12.75" customHeight="1">
      <c r="A491" s="56"/>
      <c r="B491" s="9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57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</row>
    <row r="492" ht="12.75" customHeight="1">
      <c r="A492" s="56"/>
      <c r="B492" s="9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57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</row>
    <row r="493" ht="12.75" customHeight="1">
      <c r="A493" s="56"/>
      <c r="B493" s="9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57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</row>
    <row r="494" ht="12.75" customHeight="1">
      <c r="A494" s="56"/>
      <c r="B494" s="9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57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</row>
    <row r="495" ht="12.75" customHeight="1">
      <c r="A495" s="56"/>
      <c r="B495" s="9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57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</row>
    <row r="496" ht="12.75" customHeight="1">
      <c r="A496" s="56"/>
      <c r="B496" s="9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57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</row>
    <row r="497" ht="12.75" customHeight="1">
      <c r="A497" s="56"/>
      <c r="B497" s="9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57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</row>
    <row r="498" ht="12.75" customHeight="1">
      <c r="A498" s="56"/>
      <c r="B498" s="9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57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</row>
    <row r="499" ht="12.75" customHeight="1">
      <c r="A499" s="56"/>
      <c r="B499" s="9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57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</row>
    <row r="500" ht="12.75" customHeight="1">
      <c r="A500" s="56"/>
      <c r="B500" s="9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57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</row>
    <row r="501" ht="12.75" customHeight="1">
      <c r="A501" s="56"/>
      <c r="B501" s="9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57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</row>
    <row r="502" ht="12.75" customHeight="1">
      <c r="A502" s="56"/>
      <c r="B502" s="9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57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</row>
    <row r="503" ht="12.75" customHeight="1">
      <c r="A503" s="56"/>
      <c r="B503" s="9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57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</row>
    <row r="504" ht="12.75" customHeight="1">
      <c r="A504" s="56"/>
      <c r="B504" s="9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57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</row>
    <row r="505" ht="12.75" customHeight="1">
      <c r="A505" s="56"/>
      <c r="B505" s="9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57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</row>
    <row r="506" ht="12.75" customHeight="1">
      <c r="A506" s="56"/>
      <c r="B506" s="9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57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</row>
    <row r="507" ht="12.75" customHeight="1">
      <c r="A507" s="56"/>
      <c r="B507" s="9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57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</row>
    <row r="508" ht="12.75" customHeight="1">
      <c r="A508" s="56"/>
      <c r="B508" s="9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57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</row>
    <row r="509" ht="12.75" customHeight="1">
      <c r="A509" s="56"/>
      <c r="B509" s="9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57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</row>
    <row r="510" ht="12.75" customHeight="1">
      <c r="A510" s="56"/>
      <c r="B510" s="9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57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</row>
    <row r="511" ht="12.75" customHeight="1">
      <c r="A511" s="56"/>
      <c r="B511" s="9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57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</row>
    <row r="512" ht="12.75" customHeight="1">
      <c r="A512" s="56"/>
      <c r="B512" s="9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57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</row>
    <row r="513" ht="12.75" customHeight="1">
      <c r="A513" s="56"/>
      <c r="B513" s="9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57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</row>
    <row r="514" ht="12.75" customHeight="1">
      <c r="A514" s="56"/>
      <c r="B514" s="9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57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</row>
    <row r="515" ht="12.75" customHeight="1">
      <c r="A515" s="56"/>
      <c r="B515" s="9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57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</row>
    <row r="516" ht="12.75" customHeight="1">
      <c r="A516" s="56"/>
      <c r="B516" s="9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57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</row>
    <row r="517" ht="12.75" customHeight="1">
      <c r="A517" s="56"/>
      <c r="B517" s="9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57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</row>
    <row r="518" ht="12.75" customHeight="1">
      <c r="A518" s="56"/>
      <c r="B518" s="9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57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</row>
    <row r="519" ht="12.75" customHeight="1">
      <c r="A519" s="56"/>
      <c r="B519" s="9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57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</row>
    <row r="520" ht="12.75" customHeight="1">
      <c r="A520" s="56"/>
      <c r="B520" s="9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57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</row>
    <row r="521" ht="12.75" customHeight="1">
      <c r="A521" s="56"/>
      <c r="B521" s="9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57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</row>
    <row r="522" ht="12.75" customHeight="1">
      <c r="A522" s="56"/>
      <c r="B522" s="9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57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</row>
    <row r="523" ht="12.75" customHeight="1">
      <c r="A523" s="56"/>
      <c r="B523" s="9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57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</row>
    <row r="524" ht="12.75" customHeight="1">
      <c r="A524" s="56"/>
      <c r="B524" s="9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57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</row>
    <row r="525" ht="12.75" customHeight="1">
      <c r="A525" s="56"/>
      <c r="B525" s="9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57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</row>
    <row r="526" ht="12.75" customHeight="1">
      <c r="A526" s="56"/>
      <c r="B526" s="9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57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</row>
    <row r="527" ht="12.75" customHeight="1">
      <c r="A527" s="56"/>
      <c r="B527" s="9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57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</row>
    <row r="528" ht="12.75" customHeight="1">
      <c r="A528" s="56"/>
      <c r="B528" s="9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57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</row>
    <row r="529" ht="12.75" customHeight="1">
      <c r="A529" s="56"/>
      <c r="B529" s="9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57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</row>
    <row r="530" ht="12.75" customHeight="1">
      <c r="A530" s="56"/>
      <c r="B530" s="9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57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</row>
    <row r="531" ht="12.75" customHeight="1">
      <c r="A531" s="56"/>
      <c r="B531" s="9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57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</row>
    <row r="532" ht="12.75" customHeight="1">
      <c r="A532" s="56"/>
      <c r="B532" s="9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57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</row>
    <row r="533" ht="12.75" customHeight="1">
      <c r="A533" s="56"/>
      <c r="B533" s="9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57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</row>
    <row r="534" ht="12.75" customHeight="1">
      <c r="A534" s="56"/>
      <c r="B534" s="9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57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</row>
    <row r="535" ht="12.75" customHeight="1">
      <c r="A535" s="56"/>
      <c r="B535" s="9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57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</row>
    <row r="536" ht="12.75" customHeight="1">
      <c r="A536" s="56"/>
      <c r="B536" s="9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57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</row>
    <row r="537" ht="12.75" customHeight="1">
      <c r="A537" s="56"/>
      <c r="B537" s="9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57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</row>
    <row r="538" ht="12.75" customHeight="1">
      <c r="A538" s="56"/>
      <c r="B538" s="9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57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</row>
    <row r="539" ht="12.75" customHeight="1">
      <c r="A539" s="56"/>
      <c r="B539" s="9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57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</row>
    <row r="540" ht="12.75" customHeight="1">
      <c r="A540" s="56"/>
      <c r="B540" s="9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57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</row>
    <row r="541" ht="12.75" customHeight="1">
      <c r="A541" s="56"/>
      <c r="B541" s="9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57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</row>
    <row r="542" ht="12.75" customHeight="1">
      <c r="A542" s="56"/>
      <c r="B542" s="9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57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</row>
    <row r="543" ht="12.75" customHeight="1">
      <c r="A543" s="56"/>
      <c r="B543" s="9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57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</row>
    <row r="544" ht="12.75" customHeight="1">
      <c r="A544" s="56"/>
      <c r="B544" s="9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57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</row>
    <row r="545" ht="12.75" customHeight="1">
      <c r="A545" s="56"/>
      <c r="B545" s="9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57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</row>
    <row r="546" ht="12.75" customHeight="1">
      <c r="A546" s="56"/>
      <c r="B546" s="9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57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</row>
    <row r="547" ht="12.75" customHeight="1">
      <c r="A547" s="56"/>
      <c r="B547" s="9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57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</row>
    <row r="548" ht="12.75" customHeight="1">
      <c r="A548" s="56"/>
      <c r="B548" s="9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57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</row>
    <row r="549" ht="12.75" customHeight="1">
      <c r="A549" s="56"/>
      <c r="B549" s="9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57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</row>
    <row r="550" ht="12.75" customHeight="1">
      <c r="A550" s="56"/>
      <c r="B550" s="9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57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</row>
    <row r="551" ht="12.75" customHeight="1">
      <c r="A551" s="56"/>
      <c r="B551" s="9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57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</row>
    <row r="552" ht="12.75" customHeight="1">
      <c r="A552" s="56"/>
      <c r="B552" s="9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57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</row>
    <row r="553" ht="12.75" customHeight="1">
      <c r="A553" s="56"/>
      <c r="B553" s="9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57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</row>
    <row r="554" ht="12.75" customHeight="1">
      <c r="A554" s="56"/>
      <c r="B554" s="9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57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</row>
    <row r="555" ht="12.75" customHeight="1">
      <c r="A555" s="56"/>
      <c r="B555" s="9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57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</row>
    <row r="556" ht="12.75" customHeight="1">
      <c r="A556" s="56"/>
      <c r="B556" s="9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57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</row>
    <row r="557" ht="12.75" customHeight="1">
      <c r="A557" s="56"/>
      <c r="B557" s="9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57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</row>
    <row r="558" ht="12.75" customHeight="1">
      <c r="A558" s="56"/>
      <c r="B558" s="9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57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</row>
    <row r="559" ht="12.75" customHeight="1">
      <c r="A559" s="56"/>
      <c r="B559" s="9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57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</row>
    <row r="560" ht="12.75" customHeight="1">
      <c r="A560" s="56"/>
      <c r="B560" s="9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57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</row>
    <row r="561" ht="12.75" customHeight="1">
      <c r="A561" s="56"/>
      <c r="B561" s="9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57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</row>
    <row r="562" ht="12.75" customHeight="1">
      <c r="A562" s="56"/>
      <c r="B562" s="9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57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</row>
    <row r="563" ht="12.75" customHeight="1">
      <c r="A563" s="56"/>
      <c r="B563" s="9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57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</row>
    <row r="564" ht="12.75" customHeight="1">
      <c r="A564" s="56"/>
      <c r="B564" s="9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57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</row>
    <row r="565" ht="12.75" customHeight="1">
      <c r="A565" s="56"/>
      <c r="B565" s="9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57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  <c r="AW565" s="13"/>
      <c r="AX565" s="13"/>
      <c r="AY565" s="13"/>
    </row>
    <row r="566" ht="12.75" customHeight="1">
      <c r="A566" s="56"/>
      <c r="B566" s="9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57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</row>
    <row r="567" ht="12.75" customHeight="1">
      <c r="A567" s="56"/>
      <c r="B567" s="9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57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</row>
    <row r="568" ht="12.75" customHeight="1">
      <c r="A568" s="56"/>
      <c r="B568" s="9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57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</row>
    <row r="569" ht="12.75" customHeight="1">
      <c r="A569" s="56"/>
      <c r="B569" s="9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57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</row>
    <row r="570" ht="12.75" customHeight="1">
      <c r="A570" s="56"/>
      <c r="B570" s="9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57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</row>
    <row r="571" ht="12.75" customHeight="1">
      <c r="A571" s="56"/>
      <c r="B571" s="9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57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</row>
    <row r="572" ht="12.75" customHeight="1">
      <c r="A572" s="56"/>
      <c r="B572" s="9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57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</row>
    <row r="573" ht="12.75" customHeight="1">
      <c r="A573" s="56"/>
      <c r="B573" s="9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57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</row>
    <row r="574" ht="12.75" customHeight="1">
      <c r="A574" s="56"/>
      <c r="B574" s="9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57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</row>
    <row r="575" ht="12.75" customHeight="1">
      <c r="A575" s="56"/>
      <c r="B575" s="9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57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</row>
    <row r="576" ht="12.75" customHeight="1">
      <c r="A576" s="56"/>
      <c r="B576" s="9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57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</row>
    <row r="577" ht="12.75" customHeight="1">
      <c r="A577" s="56"/>
      <c r="B577" s="9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57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</row>
    <row r="578" ht="12.75" customHeight="1">
      <c r="A578" s="56"/>
      <c r="B578" s="9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57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</row>
    <row r="579" ht="12.75" customHeight="1">
      <c r="A579" s="56"/>
      <c r="B579" s="9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57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</row>
    <row r="580" ht="12.75" customHeight="1">
      <c r="A580" s="56"/>
      <c r="B580" s="9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57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</row>
    <row r="581" ht="12.75" customHeight="1">
      <c r="A581" s="56"/>
      <c r="B581" s="9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57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  <c r="AW581" s="13"/>
      <c r="AX581" s="13"/>
      <c r="AY581" s="13"/>
    </row>
    <row r="582" ht="12.75" customHeight="1">
      <c r="A582" s="56"/>
      <c r="B582" s="9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57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  <c r="AW582" s="13"/>
      <c r="AX582" s="13"/>
      <c r="AY582" s="13"/>
    </row>
    <row r="583" ht="12.75" customHeight="1">
      <c r="A583" s="56"/>
      <c r="B583" s="9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57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  <c r="AW583" s="13"/>
      <c r="AX583" s="13"/>
      <c r="AY583" s="13"/>
    </row>
    <row r="584" ht="12.75" customHeight="1">
      <c r="A584" s="56"/>
      <c r="B584" s="9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57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  <c r="AW584" s="13"/>
      <c r="AX584" s="13"/>
      <c r="AY584" s="13"/>
    </row>
    <row r="585" ht="12.75" customHeight="1">
      <c r="A585" s="56"/>
      <c r="B585" s="9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57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</row>
    <row r="586" ht="12.75" customHeight="1">
      <c r="A586" s="56"/>
      <c r="B586" s="9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57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</row>
    <row r="587" ht="12.75" customHeight="1">
      <c r="A587" s="56"/>
      <c r="B587" s="9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57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</row>
    <row r="588" ht="12.75" customHeight="1">
      <c r="A588" s="56"/>
      <c r="B588" s="9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57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</row>
    <row r="589" ht="12.75" customHeight="1">
      <c r="A589" s="56"/>
      <c r="B589" s="9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57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</row>
    <row r="590" ht="12.75" customHeight="1">
      <c r="A590" s="56"/>
      <c r="B590" s="9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57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</row>
    <row r="591" ht="12.75" customHeight="1">
      <c r="A591" s="56"/>
      <c r="B591" s="9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57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</row>
    <row r="592" ht="12.75" customHeight="1">
      <c r="A592" s="56"/>
      <c r="B592" s="9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57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</row>
    <row r="593" ht="12.75" customHeight="1">
      <c r="A593" s="56"/>
      <c r="B593" s="9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57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</row>
    <row r="594" ht="12.75" customHeight="1">
      <c r="A594" s="56"/>
      <c r="B594" s="9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57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</row>
    <row r="595" ht="12.75" customHeight="1">
      <c r="A595" s="56"/>
      <c r="B595" s="9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57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</row>
    <row r="596" ht="12.75" customHeight="1">
      <c r="A596" s="56"/>
      <c r="B596" s="9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57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</row>
    <row r="597" ht="12.75" customHeight="1">
      <c r="A597" s="56"/>
      <c r="B597" s="9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57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</row>
    <row r="598" ht="12.75" customHeight="1">
      <c r="A598" s="56"/>
      <c r="B598" s="9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57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</row>
    <row r="599" ht="12.75" customHeight="1">
      <c r="A599" s="56"/>
      <c r="B599" s="9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57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</row>
    <row r="600" ht="12.75" customHeight="1">
      <c r="A600" s="56"/>
      <c r="B600" s="9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57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</row>
    <row r="601" ht="12.75" customHeight="1">
      <c r="A601" s="56"/>
      <c r="B601" s="9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57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</row>
    <row r="602" ht="12.75" customHeight="1">
      <c r="A602" s="56"/>
      <c r="B602" s="9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57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</row>
    <row r="603" ht="12.75" customHeight="1">
      <c r="A603" s="56"/>
      <c r="B603" s="9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57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</row>
    <row r="604" ht="12.75" customHeight="1">
      <c r="A604" s="56"/>
      <c r="B604" s="9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57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</row>
    <row r="605" ht="12.75" customHeight="1">
      <c r="A605" s="56"/>
      <c r="B605" s="9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57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</row>
    <row r="606" ht="12.75" customHeight="1">
      <c r="A606" s="56"/>
      <c r="B606" s="9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57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</row>
    <row r="607" ht="12.75" customHeight="1">
      <c r="A607" s="56"/>
      <c r="B607" s="9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57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</row>
    <row r="608" ht="12.75" customHeight="1">
      <c r="A608" s="56"/>
      <c r="B608" s="9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57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</row>
    <row r="609" ht="12.75" customHeight="1">
      <c r="A609" s="56"/>
      <c r="B609" s="9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57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</row>
    <row r="610" ht="12.75" customHeight="1">
      <c r="A610" s="56"/>
      <c r="B610" s="9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57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</row>
    <row r="611" ht="12.75" customHeight="1">
      <c r="A611" s="56"/>
      <c r="B611" s="9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57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</row>
    <row r="612" ht="12.75" customHeight="1">
      <c r="A612" s="56"/>
      <c r="B612" s="9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57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</row>
    <row r="613" ht="12.75" customHeight="1">
      <c r="A613" s="56"/>
      <c r="B613" s="9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57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</row>
    <row r="614" ht="12.75" customHeight="1">
      <c r="A614" s="56"/>
      <c r="B614" s="9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57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</row>
    <row r="615" ht="12.75" customHeight="1">
      <c r="A615" s="56"/>
      <c r="B615" s="9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57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</row>
    <row r="616" ht="12.75" customHeight="1">
      <c r="A616" s="56"/>
      <c r="B616" s="9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57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</row>
    <row r="617" ht="12.75" customHeight="1">
      <c r="A617" s="56"/>
      <c r="B617" s="9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57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</row>
    <row r="618" ht="12.75" customHeight="1">
      <c r="A618" s="56"/>
      <c r="B618" s="9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57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</row>
    <row r="619" ht="12.75" customHeight="1">
      <c r="A619" s="56"/>
      <c r="B619" s="9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57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</row>
    <row r="620" ht="12.75" customHeight="1">
      <c r="A620" s="56"/>
      <c r="B620" s="9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57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</row>
    <row r="621" ht="12.75" customHeight="1">
      <c r="A621" s="56"/>
      <c r="B621" s="9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57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</row>
    <row r="622" ht="12.75" customHeight="1">
      <c r="A622" s="56"/>
      <c r="B622" s="9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57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</row>
    <row r="623" ht="12.75" customHeight="1">
      <c r="A623" s="56"/>
      <c r="B623" s="9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57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</row>
    <row r="624" ht="12.75" customHeight="1">
      <c r="A624" s="56"/>
      <c r="B624" s="9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57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</row>
    <row r="625" ht="12.75" customHeight="1">
      <c r="A625" s="56"/>
      <c r="B625" s="9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57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</row>
    <row r="626" ht="12.75" customHeight="1">
      <c r="A626" s="56"/>
      <c r="B626" s="9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57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</row>
    <row r="627" ht="12.75" customHeight="1">
      <c r="A627" s="56"/>
      <c r="B627" s="9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57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</row>
    <row r="628" ht="12.75" customHeight="1">
      <c r="A628" s="56"/>
      <c r="B628" s="9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57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</row>
    <row r="629" ht="12.75" customHeight="1">
      <c r="A629" s="56"/>
      <c r="B629" s="9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57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  <c r="AW629" s="13"/>
      <c r="AX629" s="13"/>
      <c r="AY629" s="13"/>
    </row>
    <row r="630" ht="12.75" customHeight="1">
      <c r="A630" s="56"/>
      <c r="B630" s="9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57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</row>
    <row r="631" ht="12.75" customHeight="1">
      <c r="A631" s="56"/>
      <c r="B631" s="9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57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</row>
    <row r="632" ht="12.75" customHeight="1">
      <c r="A632" s="56"/>
      <c r="B632" s="9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57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  <c r="AW632" s="13"/>
      <c r="AX632" s="13"/>
      <c r="AY632" s="13"/>
    </row>
    <row r="633" ht="12.75" customHeight="1">
      <c r="A633" s="56"/>
      <c r="B633" s="9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57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</row>
    <row r="634" ht="12.75" customHeight="1">
      <c r="A634" s="56"/>
      <c r="B634" s="9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57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</row>
    <row r="635" ht="12.75" customHeight="1">
      <c r="A635" s="56"/>
      <c r="B635" s="9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57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</row>
    <row r="636" ht="12.75" customHeight="1">
      <c r="A636" s="56"/>
      <c r="B636" s="9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57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</row>
    <row r="637" ht="12.75" customHeight="1">
      <c r="A637" s="56"/>
      <c r="B637" s="9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57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</row>
    <row r="638" ht="12.75" customHeight="1">
      <c r="A638" s="56"/>
      <c r="B638" s="9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57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  <c r="AW638" s="13"/>
      <c r="AX638" s="13"/>
      <c r="AY638" s="13"/>
    </row>
    <row r="639" ht="12.75" customHeight="1">
      <c r="A639" s="56"/>
      <c r="B639" s="9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57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  <c r="AW639" s="13"/>
      <c r="AX639" s="13"/>
      <c r="AY639" s="13"/>
    </row>
    <row r="640" ht="12.75" customHeight="1">
      <c r="A640" s="56"/>
      <c r="B640" s="9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57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  <c r="AW640" s="13"/>
      <c r="AX640" s="13"/>
      <c r="AY640" s="13"/>
    </row>
    <row r="641" ht="12.75" customHeight="1">
      <c r="A641" s="56"/>
      <c r="B641" s="9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57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  <c r="AW641" s="13"/>
      <c r="AX641" s="13"/>
      <c r="AY641" s="13"/>
    </row>
    <row r="642" ht="12.75" customHeight="1">
      <c r="A642" s="56"/>
      <c r="B642" s="9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57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  <c r="AW642" s="13"/>
      <c r="AX642" s="13"/>
      <c r="AY642" s="13"/>
    </row>
    <row r="643" ht="12.75" customHeight="1">
      <c r="A643" s="56"/>
      <c r="B643" s="9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57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  <c r="AW643" s="13"/>
      <c r="AX643" s="13"/>
      <c r="AY643" s="13"/>
    </row>
    <row r="644" ht="12.75" customHeight="1">
      <c r="A644" s="56"/>
      <c r="B644" s="9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57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  <c r="AW644" s="13"/>
      <c r="AX644" s="13"/>
      <c r="AY644" s="13"/>
    </row>
    <row r="645" ht="12.75" customHeight="1">
      <c r="A645" s="56"/>
      <c r="B645" s="9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57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  <c r="AW645" s="13"/>
      <c r="AX645" s="13"/>
      <c r="AY645" s="13"/>
    </row>
    <row r="646" ht="12.75" customHeight="1">
      <c r="A646" s="56"/>
      <c r="B646" s="9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57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  <c r="AW646" s="13"/>
      <c r="AX646" s="13"/>
      <c r="AY646" s="13"/>
    </row>
    <row r="647" ht="12.75" customHeight="1">
      <c r="A647" s="56"/>
      <c r="B647" s="9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57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  <c r="AW647" s="13"/>
      <c r="AX647" s="13"/>
      <c r="AY647" s="13"/>
    </row>
    <row r="648" ht="12.75" customHeight="1">
      <c r="A648" s="56"/>
      <c r="B648" s="9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57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  <c r="AW648" s="13"/>
      <c r="AX648" s="13"/>
      <c r="AY648" s="13"/>
    </row>
    <row r="649" ht="12.75" customHeight="1">
      <c r="A649" s="56"/>
      <c r="B649" s="9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57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  <c r="AW649" s="13"/>
      <c r="AX649" s="13"/>
      <c r="AY649" s="13"/>
    </row>
    <row r="650" ht="12.75" customHeight="1">
      <c r="A650" s="56"/>
      <c r="B650" s="9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57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  <c r="AW650" s="13"/>
      <c r="AX650" s="13"/>
      <c r="AY650" s="13"/>
    </row>
    <row r="651" ht="12.75" customHeight="1">
      <c r="A651" s="56"/>
      <c r="B651" s="9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57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  <c r="AW651" s="13"/>
      <c r="AX651" s="13"/>
      <c r="AY651" s="13"/>
    </row>
    <row r="652" ht="12.75" customHeight="1">
      <c r="A652" s="56"/>
      <c r="B652" s="9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57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  <c r="AW652" s="13"/>
      <c r="AX652" s="13"/>
      <c r="AY652" s="13"/>
    </row>
    <row r="653" ht="12.75" customHeight="1">
      <c r="A653" s="56"/>
      <c r="B653" s="9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57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  <c r="AW653" s="13"/>
      <c r="AX653" s="13"/>
      <c r="AY653" s="13"/>
    </row>
    <row r="654" ht="12.75" customHeight="1">
      <c r="A654" s="56"/>
      <c r="B654" s="9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57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  <c r="AW654" s="13"/>
      <c r="AX654" s="13"/>
      <c r="AY654" s="13"/>
    </row>
    <row r="655" ht="12.75" customHeight="1">
      <c r="A655" s="56"/>
      <c r="B655" s="9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57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</row>
    <row r="656" ht="12.75" customHeight="1">
      <c r="A656" s="56"/>
      <c r="B656" s="9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57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</row>
    <row r="657" ht="12.75" customHeight="1">
      <c r="A657" s="56"/>
      <c r="B657" s="9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57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  <c r="AW657" s="13"/>
      <c r="AX657" s="13"/>
      <c r="AY657" s="13"/>
    </row>
    <row r="658" ht="12.75" customHeight="1">
      <c r="A658" s="56"/>
      <c r="B658" s="9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57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  <c r="AW658" s="13"/>
      <c r="AX658" s="13"/>
      <c r="AY658" s="13"/>
    </row>
    <row r="659" ht="12.75" customHeight="1">
      <c r="A659" s="56"/>
      <c r="B659" s="9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57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  <c r="AW659" s="13"/>
      <c r="AX659" s="13"/>
      <c r="AY659" s="13"/>
    </row>
    <row r="660" ht="12.75" customHeight="1">
      <c r="A660" s="56"/>
      <c r="B660" s="9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57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  <c r="AW660" s="13"/>
      <c r="AX660" s="13"/>
      <c r="AY660" s="13"/>
    </row>
    <row r="661" ht="12.75" customHeight="1">
      <c r="A661" s="56"/>
      <c r="B661" s="9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57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  <c r="AW661" s="13"/>
      <c r="AX661" s="13"/>
      <c r="AY661" s="13"/>
    </row>
    <row r="662" ht="12.75" customHeight="1">
      <c r="A662" s="56"/>
      <c r="B662" s="9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57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  <c r="AW662" s="13"/>
      <c r="AX662" s="13"/>
      <c r="AY662" s="13"/>
    </row>
    <row r="663" ht="12.75" customHeight="1">
      <c r="A663" s="56"/>
      <c r="B663" s="9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57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  <c r="AW663" s="13"/>
      <c r="AX663" s="13"/>
      <c r="AY663" s="13"/>
    </row>
    <row r="664" ht="12.75" customHeight="1">
      <c r="A664" s="56"/>
      <c r="B664" s="9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57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  <c r="AW664" s="13"/>
      <c r="AX664" s="13"/>
      <c r="AY664" s="13"/>
    </row>
    <row r="665" ht="12.75" customHeight="1">
      <c r="A665" s="56"/>
      <c r="B665" s="9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57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  <c r="AW665" s="13"/>
      <c r="AX665" s="13"/>
      <c r="AY665" s="13"/>
    </row>
    <row r="666" ht="12.75" customHeight="1">
      <c r="A666" s="56"/>
      <c r="B666" s="9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57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  <c r="AW666" s="13"/>
      <c r="AX666" s="13"/>
      <c r="AY666" s="13"/>
    </row>
    <row r="667" ht="12.75" customHeight="1">
      <c r="A667" s="56"/>
      <c r="B667" s="9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57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  <c r="AW667" s="13"/>
      <c r="AX667" s="13"/>
      <c r="AY667" s="13"/>
    </row>
    <row r="668" ht="12.75" customHeight="1">
      <c r="A668" s="56"/>
      <c r="B668" s="9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57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  <c r="AW668" s="13"/>
      <c r="AX668" s="13"/>
      <c r="AY668" s="13"/>
    </row>
    <row r="669" ht="12.75" customHeight="1">
      <c r="A669" s="56"/>
      <c r="B669" s="9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57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  <c r="AW669" s="13"/>
      <c r="AX669" s="13"/>
      <c r="AY669" s="13"/>
    </row>
    <row r="670" ht="12.75" customHeight="1">
      <c r="A670" s="56"/>
      <c r="B670" s="9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57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  <c r="AW670" s="13"/>
      <c r="AX670" s="13"/>
      <c r="AY670" s="13"/>
    </row>
    <row r="671" ht="12.75" customHeight="1">
      <c r="A671" s="56"/>
      <c r="B671" s="9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57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  <c r="AW671" s="13"/>
      <c r="AX671" s="13"/>
      <c r="AY671" s="13"/>
    </row>
    <row r="672" ht="12.75" customHeight="1">
      <c r="A672" s="56"/>
      <c r="B672" s="9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57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</row>
    <row r="673" ht="12.75" customHeight="1">
      <c r="A673" s="56"/>
      <c r="B673" s="9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57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  <c r="AW673" s="13"/>
      <c r="AX673" s="13"/>
      <c r="AY673" s="13"/>
    </row>
    <row r="674" ht="12.75" customHeight="1">
      <c r="A674" s="56"/>
      <c r="B674" s="9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57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  <c r="AW674" s="13"/>
      <c r="AX674" s="13"/>
      <c r="AY674" s="13"/>
    </row>
    <row r="675" ht="12.75" customHeight="1">
      <c r="A675" s="56"/>
      <c r="B675" s="9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57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  <c r="AW675" s="13"/>
      <c r="AX675" s="13"/>
      <c r="AY675" s="13"/>
    </row>
    <row r="676" ht="12.75" customHeight="1">
      <c r="A676" s="56"/>
      <c r="B676" s="9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57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  <c r="AW676" s="13"/>
      <c r="AX676" s="13"/>
      <c r="AY676" s="13"/>
    </row>
    <row r="677" ht="12.75" customHeight="1">
      <c r="A677" s="56"/>
      <c r="B677" s="9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57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  <c r="AW677" s="13"/>
      <c r="AX677" s="13"/>
      <c r="AY677" s="13"/>
    </row>
    <row r="678" ht="12.75" customHeight="1">
      <c r="A678" s="56"/>
      <c r="B678" s="9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57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  <c r="AW678" s="13"/>
      <c r="AX678" s="13"/>
      <c r="AY678" s="13"/>
    </row>
    <row r="679" ht="12.75" customHeight="1">
      <c r="A679" s="56"/>
      <c r="B679" s="9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57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  <c r="AW679" s="13"/>
      <c r="AX679" s="13"/>
      <c r="AY679" s="13"/>
    </row>
    <row r="680" ht="12.75" customHeight="1">
      <c r="A680" s="56"/>
      <c r="B680" s="9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57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  <c r="AW680" s="13"/>
      <c r="AX680" s="13"/>
      <c r="AY680" s="13"/>
    </row>
    <row r="681" ht="12.75" customHeight="1">
      <c r="A681" s="56"/>
      <c r="B681" s="9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57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  <c r="AW681" s="13"/>
      <c r="AX681" s="13"/>
      <c r="AY681" s="13"/>
    </row>
    <row r="682" ht="12.75" customHeight="1">
      <c r="A682" s="56"/>
      <c r="B682" s="9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57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</row>
    <row r="683" ht="12.75" customHeight="1">
      <c r="A683" s="56"/>
      <c r="B683" s="9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57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  <c r="AW683" s="13"/>
      <c r="AX683" s="13"/>
      <c r="AY683" s="13"/>
    </row>
    <row r="684" ht="12.75" customHeight="1">
      <c r="A684" s="56"/>
      <c r="B684" s="9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57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  <c r="AW684" s="13"/>
      <c r="AX684" s="13"/>
      <c r="AY684" s="13"/>
    </row>
    <row r="685" ht="12.75" customHeight="1">
      <c r="A685" s="56"/>
      <c r="B685" s="9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57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  <c r="AW685" s="13"/>
      <c r="AX685" s="13"/>
      <c r="AY685" s="13"/>
    </row>
    <row r="686" ht="12.75" customHeight="1">
      <c r="A686" s="56"/>
      <c r="B686" s="9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57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  <c r="AW686" s="13"/>
      <c r="AX686" s="13"/>
      <c r="AY686" s="13"/>
    </row>
    <row r="687" ht="12.75" customHeight="1">
      <c r="A687" s="56"/>
      <c r="B687" s="9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57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  <c r="AW687" s="13"/>
      <c r="AX687" s="13"/>
      <c r="AY687" s="13"/>
    </row>
    <row r="688" ht="12.75" customHeight="1">
      <c r="A688" s="56"/>
      <c r="B688" s="9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57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</row>
    <row r="689" ht="12.75" customHeight="1">
      <c r="A689" s="56"/>
      <c r="B689" s="9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57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</row>
    <row r="690" ht="12.75" customHeight="1">
      <c r="A690" s="56"/>
      <c r="B690" s="9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57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  <c r="AW690" s="13"/>
      <c r="AX690" s="13"/>
      <c r="AY690" s="13"/>
    </row>
    <row r="691" ht="12.75" customHeight="1">
      <c r="A691" s="56"/>
      <c r="B691" s="9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57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  <c r="AW691" s="13"/>
      <c r="AX691" s="13"/>
      <c r="AY691" s="13"/>
    </row>
    <row r="692" ht="12.75" customHeight="1">
      <c r="A692" s="56"/>
      <c r="B692" s="9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57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  <c r="AW692" s="13"/>
      <c r="AX692" s="13"/>
      <c r="AY692" s="13"/>
    </row>
    <row r="693" ht="12.75" customHeight="1">
      <c r="A693" s="56"/>
      <c r="B693" s="9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57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  <c r="AW693" s="13"/>
      <c r="AX693" s="13"/>
      <c r="AY693" s="13"/>
    </row>
    <row r="694" ht="12.75" customHeight="1">
      <c r="A694" s="56"/>
      <c r="B694" s="9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57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  <c r="AW694" s="13"/>
      <c r="AX694" s="13"/>
      <c r="AY694" s="13"/>
    </row>
    <row r="695" ht="12.75" customHeight="1">
      <c r="A695" s="56"/>
      <c r="B695" s="9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57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  <c r="AW695" s="13"/>
      <c r="AX695" s="13"/>
      <c r="AY695" s="13"/>
    </row>
    <row r="696" ht="12.75" customHeight="1">
      <c r="A696" s="56"/>
      <c r="B696" s="9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57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  <c r="AW696" s="13"/>
      <c r="AX696" s="13"/>
      <c r="AY696" s="13"/>
    </row>
    <row r="697" ht="12.75" customHeight="1">
      <c r="A697" s="56"/>
      <c r="B697" s="9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57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  <c r="AW697" s="13"/>
      <c r="AX697" s="13"/>
      <c r="AY697" s="13"/>
    </row>
    <row r="698" ht="12.75" customHeight="1">
      <c r="A698" s="56"/>
      <c r="B698" s="9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57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</row>
    <row r="699" ht="12.75" customHeight="1">
      <c r="A699" s="56"/>
      <c r="B699" s="9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57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  <c r="AW699" s="13"/>
      <c r="AX699" s="13"/>
      <c r="AY699" s="13"/>
    </row>
    <row r="700" ht="12.75" customHeight="1">
      <c r="A700" s="56"/>
      <c r="B700" s="9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57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  <c r="AW700" s="13"/>
      <c r="AX700" s="13"/>
      <c r="AY700" s="13"/>
    </row>
    <row r="701" ht="12.75" customHeight="1">
      <c r="A701" s="56"/>
      <c r="B701" s="9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57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</row>
    <row r="702" ht="12.75" customHeight="1">
      <c r="A702" s="56"/>
      <c r="B702" s="9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57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  <c r="AW702" s="13"/>
      <c r="AX702" s="13"/>
      <c r="AY702" s="13"/>
    </row>
    <row r="703" ht="12.75" customHeight="1">
      <c r="A703" s="56"/>
      <c r="B703" s="9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57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  <c r="AW703" s="13"/>
      <c r="AX703" s="13"/>
      <c r="AY703" s="13"/>
    </row>
    <row r="704" ht="12.75" customHeight="1">
      <c r="A704" s="56"/>
      <c r="B704" s="9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57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  <c r="AW704" s="13"/>
      <c r="AX704" s="13"/>
      <c r="AY704" s="13"/>
    </row>
    <row r="705" ht="12.75" customHeight="1">
      <c r="A705" s="56"/>
      <c r="B705" s="9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57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  <c r="AW705" s="13"/>
      <c r="AX705" s="13"/>
      <c r="AY705" s="13"/>
    </row>
    <row r="706" ht="12.75" customHeight="1">
      <c r="A706" s="56"/>
      <c r="B706" s="9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57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</row>
    <row r="707" ht="12.75" customHeight="1">
      <c r="A707" s="56"/>
      <c r="B707" s="9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57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  <c r="AW707" s="13"/>
      <c r="AX707" s="13"/>
      <c r="AY707" s="13"/>
    </row>
    <row r="708" ht="12.75" customHeight="1">
      <c r="A708" s="56"/>
      <c r="B708" s="9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57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  <c r="AW708" s="13"/>
      <c r="AX708" s="13"/>
      <c r="AY708" s="13"/>
    </row>
    <row r="709" ht="12.75" customHeight="1">
      <c r="A709" s="56"/>
      <c r="B709" s="9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57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  <c r="AW709" s="13"/>
      <c r="AX709" s="13"/>
      <c r="AY709" s="13"/>
    </row>
    <row r="710" ht="12.75" customHeight="1">
      <c r="A710" s="56"/>
      <c r="B710" s="9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57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  <c r="AW710" s="13"/>
      <c r="AX710" s="13"/>
      <c r="AY710" s="13"/>
    </row>
    <row r="711" ht="12.75" customHeight="1">
      <c r="A711" s="56"/>
      <c r="B711" s="9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57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  <c r="AW711" s="13"/>
      <c r="AX711" s="13"/>
      <c r="AY711" s="13"/>
    </row>
    <row r="712" ht="12.75" customHeight="1">
      <c r="A712" s="56"/>
      <c r="B712" s="9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57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  <c r="AW712" s="13"/>
      <c r="AX712" s="13"/>
      <c r="AY712" s="13"/>
    </row>
    <row r="713" ht="12.75" customHeight="1">
      <c r="A713" s="56"/>
      <c r="B713" s="9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57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  <c r="AW713" s="13"/>
      <c r="AX713" s="13"/>
      <c r="AY713" s="13"/>
    </row>
    <row r="714" ht="12.75" customHeight="1">
      <c r="A714" s="56"/>
      <c r="B714" s="9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57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  <c r="AW714" s="13"/>
      <c r="AX714" s="13"/>
      <c r="AY714" s="13"/>
    </row>
    <row r="715" ht="12.75" customHeight="1">
      <c r="A715" s="56"/>
      <c r="B715" s="9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57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  <c r="AW715" s="13"/>
      <c r="AX715" s="13"/>
      <c r="AY715" s="13"/>
    </row>
    <row r="716" ht="12.75" customHeight="1">
      <c r="A716" s="56"/>
      <c r="B716" s="9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57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  <c r="AW716" s="13"/>
      <c r="AX716" s="13"/>
      <c r="AY716" s="13"/>
    </row>
    <row r="717" ht="12.75" customHeight="1">
      <c r="A717" s="56"/>
      <c r="B717" s="9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57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</row>
    <row r="718" ht="12.75" customHeight="1">
      <c r="A718" s="56"/>
      <c r="B718" s="9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57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  <c r="AW718" s="13"/>
      <c r="AX718" s="13"/>
      <c r="AY718" s="13"/>
    </row>
    <row r="719" ht="12.75" customHeight="1">
      <c r="A719" s="56"/>
      <c r="B719" s="9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57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  <c r="AW719" s="13"/>
      <c r="AX719" s="13"/>
      <c r="AY719" s="13"/>
    </row>
    <row r="720" ht="12.75" customHeight="1">
      <c r="A720" s="56"/>
      <c r="B720" s="9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57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  <c r="AW720" s="13"/>
      <c r="AX720" s="13"/>
      <c r="AY720" s="13"/>
    </row>
    <row r="721" ht="12.75" customHeight="1">
      <c r="A721" s="56"/>
      <c r="B721" s="9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57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</row>
    <row r="722" ht="12.75" customHeight="1">
      <c r="A722" s="56"/>
      <c r="B722" s="9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57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  <c r="AW722" s="13"/>
      <c r="AX722" s="13"/>
      <c r="AY722" s="13"/>
    </row>
    <row r="723" ht="12.75" customHeight="1">
      <c r="A723" s="56"/>
      <c r="B723" s="9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57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  <c r="AW723" s="13"/>
      <c r="AX723" s="13"/>
      <c r="AY723" s="13"/>
    </row>
    <row r="724" ht="12.75" customHeight="1">
      <c r="A724" s="56"/>
      <c r="B724" s="9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57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  <c r="AW724" s="13"/>
      <c r="AX724" s="13"/>
      <c r="AY724" s="13"/>
    </row>
    <row r="725" ht="12.75" customHeight="1">
      <c r="A725" s="56"/>
      <c r="B725" s="9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57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  <c r="AW725" s="13"/>
      <c r="AX725" s="13"/>
      <c r="AY725" s="13"/>
    </row>
    <row r="726" ht="12.75" customHeight="1">
      <c r="A726" s="56"/>
      <c r="B726" s="9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57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  <c r="AW726" s="13"/>
      <c r="AX726" s="13"/>
      <c r="AY726" s="13"/>
    </row>
    <row r="727" ht="12.75" customHeight="1">
      <c r="A727" s="56"/>
      <c r="B727" s="9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57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  <c r="AW727" s="13"/>
      <c r="AX727" s="13"/>
      <c r="AY727" s="13"/>
    </row>
    <row r="728" ht="12.75" customHeight="1">
      <c r="A728" s="56"/>
      <c r="B728" s="9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57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  <c r="AW728" s="13"/>
      <c r="AX728" s="13"/>
      <c r="AY728" s="13"/>
    </row>
    <row r="729" ht="12.75" customHeight="1">
      <c r="A729" s="56"/>
      <c r="B729" s="9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57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  <c r="AW729" s="13"/>
      <c r="AX729" s="13"/>
      <c r="AY729" s="13"/>
    </row>
    <row r="730" ht="12.75" customHeight="1">
      <c r="A730" s="56"/>
      <c r="B730" s="9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57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  <c r="AW730" s="13"/>
      <c r="AX730" s="13"/>
      <c r="AY730" s="13"/>
    </row>
    <row r="731" ht="12.75" customHeight="1">
      <c r="A731" s="56"/>
      <c r="B731" s="9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57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  <c r="AW731" s="13"/>
      <c r="AX731" s="13"/>
      <c r="AY731" s="13"/>
    </row>
    <row r="732" ht="12.75" customHeight="1">
      <c r="A732" s="56"/>
      <c r="B732" s="9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57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  <c r="AW732" s="13"/>
      <c r="AX732" s="13"/>
      <c r="AY732" s="13"/>
    </row>
    <row r="733" ht="12.75" customHeight="1">
      <c r="A733" s="56"/>
      <c r="B733" s="9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57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  <c r="AW733" s="13"/>
      <c r="AX733" s="13"/>
      <c r="AY733" s="13"/>
    </row>
    <row r="734" ht="12.75" customHeight="1">
      <c r="A734" s="56"/>
      <c r="B734" s="9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57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  <c r="AW734" s="13"/>
      <c r="AX734" s="13"/>
      <c r="AY734" s="13"/>
    </row>
    <row r="735" ht="12.75" customHeight="1">
      <c r="A735" s="56"/>
      <c r="B735" s="9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57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  <c r="AW735" s="13"/>
      <c r="AX735" s="13"/>
      <c r="AY735" s="13"/>
    </row>
    <row r="736" ht="12.75" customHeight="1">
      <c r="A736" s="56"/>
      <c r="B736" s="9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57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  <c r="AW736" s="13"/>
      <c r="AX736" s="13"/>
      <c r="AY736" s="13"/>
    </row>
    <row r="737" ht="12.75" customHeight="1">
      <c r="A737" s="56"/>
      <c r="B737" s="9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57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  <c r="AW737" s="13"/>
      <c r="AX737" s="13"/>
      <c r="AY737" s="13"/>
    </row>
    <row r="738" ht="12.75" customHeight="1">
      <c r="A738" s="56"/>
      <c r="B738" s="9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57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</row>
    <row r="739" ht="12.75" customHeight="1">
      <c r="A739" s="56"/>
      <c r="B739" s="9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57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  <c r="AW739" s="13"/>
      <c r="AX739" s="13"/>
      <c r="AY739" s="13"/>
    </row>
    <row r="740" ht="12.75" customHeight="1">
      <c r="A740" s="56"/>
      <c r="B740" s="9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57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  <c r="AR740" s="13"/>
      <c r="AS740" s="13"/>
      <c r="AT740" s="13"/>
      <c r="AU740" s="13"/>
      <c r="AV740" s="13"/>
      <c r="AW740" s="13"/>
      <c r="AX740" s="13"/>
      <c r="AY740" s="13"/>
    </row>
    <row r="741" ht="12.75" customHeight="1">
      <c r="A741" s="56"/>
      <c r="B741" s="9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57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  <c r="AW741" s="13"/>
      <c r="AX741" s="13"/>
      <c r="AY741" s="13"/>
    </row>
    <row r="742" ht="12.75" customHeight="1">
      <c r="A742" s="56"/>
      <c r="B742" s="9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57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  <c r="AW742" s="13"/>
      <c r="AX742" s="13"/>
      <c r="AY742" s="13"/>
    </row>
    <row r="743" ht="12.75" customHeight="1">
      <c r="A743" s="56"/>
      <c r="B743" s="9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57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  <c r="AR743" s="13"/>
      <c r="AS743" s="13"/>
      <c r="AT743" s="13"/>
      <c r="AU743" s="13"/>
      <c r="AV743" s="13"/>
      <c r="AW743" s="13"/>
      <c r="AX743" s="13"/>
      <c r="AY743" s="13"/>
    </row>
    <row r="744" ht="12.75" customHeight="1">
      <c r="A744" s="56"/>
      <c r="B744" s="9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57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  <c r="AW744" s="13"/>
      <c r="AX744" s="13"/>
      <c r="AY744" s="13"/>
    </row>
    <row r="745" ht="12.75" customHeight="1">
      <c r="A745" s="56"/>
      <c r="B745" s="9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57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  <c r="AW745" s="13"/>
      <c r="AX745" s="13"/>
      <c r="AY745" s="13"/>
    </row>
    <row r="746" ht="12.75" customHeight="1">
      <c r="A746" s="56"/>
      <c r="B746" s="9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57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  <c r="AW746" s="13"/>
      <c r="AX746" s="13"/>
      <c r="AY746" s="13"/>
    </row>
    <row r="747" ht="12.75" customHeight="1">
      <c r="A747" s="56"/>
      <c r="B747" s="9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57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  <c r="AW747" s="13"/>
      <c r="AX747" s="13"/>
      <c r="AY747" s="13"/>
    </row>
    <row r="748" ht="12.75" customHeight="1">
      <c r="A748" s="56"/>
      <c r="B748" s="9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57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  <c r="AW748" s="13"/>
      <c r="AX748" s="13"/>
      <c r="AY748" s="13"/>
    </row>
    <row r="749" ht="12.75" customHeight="1">
      <c r="A749" s="56"/>
      <c r="B749" s="9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57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  <c r="AW749" s="13"/>
      <c r="AX749" s="13"/>
      <c r="AY749" s="13"/>
    </row>
    <row r="750" ht="12.75" customHeight="1">
      <c r="A750" s="56"/>
      <c r="B750" s="9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57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</row>
    <row r="751" ht="12.75" customHeight="1">
      <c r="A751" s="56"/>
      <c r="B751" s="9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57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</row>
    <row r="752" ht="12.75" customHeight="1">
      <c r="A752" s="56"/>
      <c r="B752" s="9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57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</row>
    <row r="753" ht="12.75" customHeight="1">
      <c r="A753" s="56"/>
      <c r="B753" s="9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57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</row>
    <row r="754" ht="12.75" customHeight="1">
      <c r="A754" s="56"/>
      <c r="B754" s="9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57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</row>
    <row r="755" ht="12.75" customHeight="1">
      <c r="A755" s="56"/>
      <c r="B755" s="9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57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</row>
    <row r="756" ht="12.75" customHeight="1">
      <c r="A756" s="56"/>
      <c r="B756" s="9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57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</row>
    <row r="757" ht="12.75" customHeight="1">
      <c r="A757" s="56"/>
      <c r="B757" s="9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57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</row>
    <row r="758" ht="12.75" customHeight="1">
      <c r="A758" s="56"/>
      <c r="B758" s="9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57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</row>
    <row r="759" ht="12.75" customHeight="1">
      <c r="A759" s="56"/>
      <c r="B759" s="9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57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</row>
    <row r="760" ht="12.75" customHeight="1">
      <c r="A760" s="56"/>
      <c r="B760" s="9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57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</row>
    <row r="761" ht="12.75" customHeight="1">
      <c r="A761" s="56"/>
      <c r="B761" s="9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57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</row>
    <row r="762" ht="12.75" customHeight="1">
      <c r="A762" s="56"/>
      <c r="B762" s="9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57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</row>
    <row r="763" ht="12.75" customHeight="1">
      <c r="A763" s="56"/>
      <c r="B763" s="9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57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</row>
    <row r="764" ht="12.75" customHeight="1">
      <c r="A764" s="56"/>
      <c r="B764" s="9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57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</row>
    <row r="765" ht="12.75" customHeight="1">
      <c r="A765" s="56"/>
      <c r="B765" s="9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57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</row>
    <row r="766" ht="12.75" customHeight="1">
      <c r="A766" s="56"/>
      <c r="B766" s="9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57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</row>
    <row r="767" ht="12.75" customHeight="1">
      <c r="A767" s="56"/>
      <c r="B767" s="9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57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</row>
    <row r="768" ht="12.75" customHeight="1">
      <c r="A768" s="56"/>
      <c r="B768" s="9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57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</row>
    <row r="769" ht="12.75" customHeight="1">
      <c r="A769" s="56"/>
      <c r="B769" s="9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57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</row>
    <row r="770" ht="12.75" customHeight="1">
      <c r="A770" s="56"/>
      <c r="B770" s="9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57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</row>
    <row r="771" ht="12.75" customHeight="1">
      <c r="A771" s="56"/>
      <c r="B771" s="9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57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</row>
    <row r="772" ht="12.75" customHeight="1">
      <c r="A772" s="56"/>
      <c r="B772" s="9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57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</row>
    <row r="773" ht="12.75" customHeight="1">
      <c r="A773" s="56"/>
      <c r="B773" s="9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57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</row>
    <row r="774" ht="12.75" customHeight="1">
      <c r="A774" s="56"/>
      <c r="B774" s="9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57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</row>
    <row r="775" ht="12.75" customHeight="1">
      <c r="A775" s="56"/>
      <c r="B775" s="9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57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</row>
    <row r="776" ht="12.75" customHeight="1">
      <c r="A776" s="56"/>
      <c r="B776" s="9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57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</row>
    <row r="777" ht="12.75" customHeight="1">
      <c r="A777" s="56"/>
      <c r="B777" s="9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57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</row>
    <row r="778" ht="12.75" customHeight="1">
      <c r="A778" s="56"/>
      <c r="B778" s="9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57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</row>
    <row r="779" ht="12.75" customHeight="1">
      <c r="A779" s="56"/>
      <c r="B779" s="9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57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</row>
    <row r="780" ht="12.75" customHeight="1">
      <c r="A780" s="56"/>
      <c r="B780" s="9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57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</row>
    <row r="781" ht="12.75" customHeight="1">
      <c r="A781" s="56"/>
      <c r="B781" s="9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57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</row>
    <row r="782" ht="12.75" customHeight="1">
      <c r="A782" s="56"/>
      <c r="B782" s="9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57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</row>
    <row r="783" ht="12.75" customHeight="1">
      <c r="A783" s="56"/>
      <c r="B783" s="9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57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</row>
    <row r="784" ht="12.75" customHeight="1">
      <c r="A784" s="56"/>
      <c r="B784" s="9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57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</row>
    <row r="785" ht="12.75" customHeight="1">
      <c r="A785" s="56"/>
      <c r="B785" s="9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57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</row>
    <row r="786" ht="12.75" customHeight="1">
      <c r="A786" s="56"/>
      <c r="B786" s="9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57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</row>
    <row r="787" ht="12.75" customHeight="1">
      <c r="A787" s="56"/>
      <c r="B787" s="9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57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</row>
    <row r="788" ht="12.75" customHeight="1">
      <c r="A788" s="56"/>
      <c r="B788" s="9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57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</row>
    <row r="789" ht="12.75" customHeight="1">
      <c r="A789" s="56"/>
      <c r="B789" s="9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57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  <c r="AW789" s="13"/>
      <c r="AX789" s="13"/>
      <c r="AY789" s="13"/>
    </row>
    <row r="790" ht="12.75" customHeight="1">
      <c r="A790" s="56"/>
      <c r="B790" s="9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57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  <c r="AW790" s="13"/>
      <c r="AX790" s="13"/>
      <c r="AY790" s="13"/>
    </row>
    <row r="791" ht="12.75" customHeight="1">
      <c r="A791" s="56"/>
      <c r="B791" s="9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57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  <c r="AW791" s="13"/>
      <c r="AX791" s="13"/>
      <c r="AY791" s="13"/>
    </row>
    <row r="792" ht="12.75" customHeight="1">
      <c r="A792" s="56"/>
      <c r="B792" s="9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57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</row>
    <row r="793" ht="12.75" customHeight="1">
      <c r="A793" s="56"/>
      <c r="B793" s="9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57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  <c r="AW793" s="13"/>
      <c r="AX793" s="13"/>
      <c r="AY793" s="13"/>
    </row>
    <row r="794" ht="12.75" customHeight="1">
      <c r="A794" s="56"/>
      <c r="B794" s="9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57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  <c r="AW794" s="13"/>
      <c r="AX794" s="13"/>
      <c r="AY794" s="13"/>
    </row>
    <row r="795" ht="12.75" customHeight="1">
      <c r="A795" s="56"/>
      <c r="B795" s="9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57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</row>
    <row r="796" ht="12.75" customHeight="1">
      <c r="A796" s="56"/>
      <c r="B796" s="9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57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  <c r="AW796" s="13"/>
      <c r="AX796" s="13"/>
      <c r="AY796" s="13"/>
    </row>
    <row r="797" ht="12.75" customHeight="1">
      <c r="A797" s="56"/>
      <c r="B797" s="9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57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  <c r="AW797" s="13"/>
      <c r="AX797" s="13"/>
      <c r="AY797" s="13"/>
    </row>
    <row r="798" ht="12.75" customHeight="1">
      <c r="A798" s="56"/>
      <c r="B798" s="9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57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  <c r="AW798" s="13"/>
      <c r="AX798" s="13"/>
      <c r="AY798" s="13"/>
    </row>
    <row r="799" ht="12.75" customHeight="1">
      <c r="A799" s="56"/>
      <c r="B799" s="9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57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  <c r="AW799" s="13"/>
      <c r="AX799" s="13"/>
      <c r="AY799" s="13"/>
    </row>
    <row r="800" ht="12.75" customHeight="1">
      <c r="A800" s="56"/>
      <c r="B800" s="9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57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  <c r="AW800" s="13"/>
      <c r="AX800" s="13"/>
      <c r="AY800" s="13"/>
    </row>
    <row r="801" ht="12.75" customHeight="1">
      <c r="A801" s="56"/>
      <c r="B801" s="9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57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  <c r="AW801" s="13"/>
      <c r="AX801" s="13"/>
      <c r="AY801" s="13"/>
    </row>
    <row r="802" ht="12.75" customHeight="1">
      <c r="A802" s="56"/>
      <c r="B802" s="9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57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  <c r="AW802" s="13"/>
      <c r="AX802" s="13"/>
      <c r="AY802" s="13"/>
    </row>
    <row r="803" ht="12.75" customHeight="1">
      <c r="A803" s="56"/>
      <c r="B803" s="9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57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  <c r="AW803" s="13"/>
      <c r="AX803" s="13"/>
      <c r="AY803" s="13"/>
    </row>
    <row r="804" ht="12.75" customHeight="1">
      <c r="A804" s="56"/>
      <c r="B804" s="9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57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  <c r="AW804" s="13"/>
      <c r="AX804" s="13"/>
      <c r="AY804" s="13"/>
    </row>
    <row r="805" ht="12.75" customHeight="1">
      <c r="A805" s="56"/>
      <c r="B805" s="9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57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  <c r="AR805" s="13"/>
      <c r="AS805" s="13"/>
      <c r="AT805" s="13"/>
      <c r="AU805" s="13"/>
      <c r="AV805" s="13"/>
      <c r="AW805" s="13"/>
      <c r="AX805" s="13"/>
      <c r="AY805" s="13"/>
    </row>
    <row r="806" ht="12.75" customHeight="1">
      <c r="A806" s="56"/>
      <c r="B806" s="9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57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  <c r="AR806" s="13"/>
      <c r="AS806" s="13"/>
      <c r="AT806" s="13"/>
      <c r="AU806" s="13"/>
      <c r="AV806" s="13"/>
      <c r="AW806" s="13"/>
      <c r="AX806" s="13"/>
      <c r="AY806" s="13"/>
    </row>
    <row r="807" ht="12.75" customHeight="1">
      <c r="A807" s="56"/>
      <c r="B807" s="9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57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  <c r="AR807" s="13"/>
      <c r="AS807" s="13"/>
      <c r="AT807" s="13"/>
      <c r="AU807" s="13"/>
      <c r="AV807" s="13"/>
      <c r="AW807" s="13"/>
      <c r="AX807" s="13"/>
      <c r="AY807" s="13"/>
    </row>
    <row r="808" ht="12.75" customHeight="1">
      <c r="A808" s="56"/>
      <c r="B808" s="9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57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  <c r="AR808" s="13"/>
      <c r="AS808" s="13"/>
      <c r="AT808" s="13"/>
      <c r="AU808" s="13"/>
      <c r="AV808" s="13"/>
      <c r="AW808" s="13"/>
      <c r="AX808" s="13"/>
      <c r="AY808" s="13"/>
    </row>
    <row r="809" ht="12.75" customHeight="1">
      <c r="A809" s="56"/>
      <c r="B809" s="9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57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  <c r="AR809" s="13"/>
      <c r="AS809" s="13"/>
      <c r="AT809" s="13"/>
      <c r="AU809" s="13"/>
      <c r="AV809" s="13"/>
      <c r="AW809" s="13"/>
      <c r="AX809" s="13"/>
      <c r="AY809" s="13"/>
    </row>
    <row r="810" ht="12.75" customHeight="1">
      <c r="A810" s="56"/>
      <c r="B810" s="9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57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  <c r="AQ810" s="13"/>
      <c r="AR810" s="13"/>
      <c r="AS810" s="13"/>
      <c r="AT810" s="13"/>
      <c r="AU810" s="13"/>
      <c r="AV810" s="13"/>
      <c r="AW810" s="13"/>
      <c r="AX810" s="13"/>
      <c r="AY810" s="13"/>
    </row>
    <row r="811" ht="12.75" customHeight="1">
      <c r="A811" s="56"/>
      <c r="B811" s="9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57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  <c r="AR811" s="13"/>
      <c r="AS811" s="13"/>
      <c r="AT811" s="13"/>
      <c r="AU811" s="13"/>
      <c r="AV811" s="13"/>
      <c r="AW811" s="13"/>
      <c r="AX811" s="13"/>
      <c r="AY811" s="13"/>
    </row>
    <row r="812" ht="12.75" customHeight="1">
      <c r="A812" s="56"/>
      <c r="B812" s="9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57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  <c r="AR812" s="13"/>
      <c r="AS812" s="13"/>
      <c r="AT812" s="13"/>
      <c r="AU812" s="13"/>
      <c r="AV812" s="13"/>
      <c r="AW812" s="13"/>
      <c r="AX812" s="13"/>
      <c r="AY812" s="13"/>
    </row>
    <row r="813" ht="12.75" customHeight="1">
      <c r="A813" s="56"/>
      <c r="B813" s="9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57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  <c r="AR813" s="13"/>
      <c r="AS813" s="13"/>
      <c r="AT813" s="13"/>
      <c r="AU813" s="13"/>
      <c r="AV813" s="13"/>
      <c r="AW813" s="13"/>
      <c r="AX813" s="13"/>
      <c r="AY813" s="13"/>
    </row>
    <row r="814" ht="12.75" customHeight="1">
      <c r="A814" s="56"/>
      <c r="B814" s="9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57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  <c r="AQ814" s="13"/>
      <c r="AR814" s="13"/>
      <c r="AS814" s="13"/>
      <c r="AT814" s="13"/>
      <c r="AU814" s="13"/>
      <c r="AV814" s="13"/>
      <c r="AW814" s="13"/>
      <c r="AX814" s="13"/>
      <c r="AY814" s="13"/>
    </row>
    <row r="815" ht="12.75" customHeight="1">
      <c r="A815" s="56"/>
      <c r="B815" s="9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57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  <c r="AQ815" s="13"/>
      <c r="AR815" s="13"/>
      <c r="AS815" s="13"/>
      <c r="AT815" s="13"/>
      <c r="AU815" s="13"/>
      <c r="AV815" s="13"/>
      <c r="AW815" s="13"/>
      <c r="AX815" s="13"/>
      <c r="AY815" s="13"/>
    </row>
    <row r="816" ht="12.75" customHeight="1">
      <c r="A816" s="56"/>
      <c r="B816" s="9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57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  <c r="AQ816" s="13"/>
      <c r="AR816" s="13"/>
      <c r="AS816" s="13"/>
      <c r="AT816" s="13"/>
      <c r="AU816" s="13"/>
      <c r="AV816" s="13"/>
      <c r="AW816" s="13"/>
      <c r="AX816" s="13"/>
      <c r="AY816" s="13"/>
    </row>
    <row r="817" ht="12.75" customHeight="1">
      <c r="A817" s="56"/>
      <c r="B817" s="9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57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  <c r="AQ817" s="13"/>
      <c r="AR817" s="13"/>
      <c r="AS817" s="13"/>
      <c r="AT817" s="13"/>
      <c r="AU817" s="13"/>
      <c r="AV817" s="13"/>
      <c r="AW817" s="13"/>
      <c r="AX817" s="13"/>
      <c r="AY817" s="13"/>
    </row>
    <row r="818" ht="12.75" customHeight="1">
      <c r="A818" s="56"/>
      <c r="B818" s="9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57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  <c r="AQ818" s="13"/>
      <c r="AR818" s="13"/>
      <c r="AS818" s="13"/>
      <c r="AT818" s="13"/>
      <c r="AU818" s="13"/>
      <c r="AV818" s="13"/>
      <c r="AW818" s="13"/>
      <c r="AX818" s="13"/>
      <c r="AY818" s="13"/>
    </row>
    <row r="819" ht="12.75" customHeight="1">
      <c r="A819" s="56"/>
      <c r="B819" s="9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57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  <c r="AQ819" s="13"/>
      <c r="AR819" s="13"/>
      <c r="AS819" s="13"/>
      <c r="AT819" s="13"/>
      <c r="AU819" s="13"/>
      <c r="AV819" s="13"/>
      <c r="AW819" s="13"/>
      <c r="AX819" s="13"/>
      <c r="AY819" s="13"/>
    </row>
    <row r="820" ht="12.75" customHeight="1">
      <c r="A820" s="56"/>
      <c r="B820" s="9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57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  <c r="AQ820" s="13"/>
      <c r="AR820" s="13"/>
      <c r="AS820" s="13"/>
      <c r="AT820" s="13"/>
      <c r="AU820" s="13"/>
      <c r="AV820" s="13"/>
      <c r="AW820" s="13"/>
      <c r="AX820" s="13"/>
      <c r="AY820" s="13"/>
    </row>
    <row r="821" ht="12.75" customHeight="1">
      <c r="A821" s="56"/>
      <c r="B821" s="9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57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  <c r="AR821" s="13"/>
      <c r="AS821" s="13"/>
      <c r="AT821" s="13"/>
      <c r="AU821" s="13"/>
      <c r="AV821" s="13"/>
      <c r="AW821" s="13"/>
      <c r="AX821" s="13"/>
      <c r="AY821" s="13"/>
    </row>
    <row r="822" ht="12.75" customHeight="1">
      <c r="A822" s="56"/>
      <c r="B822" s="9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57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  <c r="AQ822" s="13"/>
      <c r="AR822" s="13"/>
      <c r="AS822" s="13"/>
      <c r="AT822" s="13"/>
      <c r="AU822" s="13"/>
      <c r="AV822" s="13"/>
      <c r="AW822" s="13"/>
      <c r="AX822" s="13"/>
      <c r="AY822" s="13"/>
    </row>
    <row r="823" ht="12.75" customHeight="1">
      <c r="A823" s="56"/>
      <c r="B823" s="9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57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  <c r="AQ823" s="13"/>
      <c r="AR823" s="13"/>
      <c r="AS823" s="13"/>
      <c r="AT823" s="13"/>
      <c r="AU823" s="13"/>
      <c r="AV823" s="13"/>
      <c r="AW823" s="13"/>
      <c r="AX823" s="13"/>
      <c r="AY823" s="13"/>
    </row>
    <row r="824" ht="12.75" customHeight="1">
      <c r="A824" s="56"/>
      <c r="B824" s="9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57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  <c r="AQ824" s="13"/>
      <c r="AR824" s="13"/>
      <c r="AS824" s="13"/>
      <c r="AT824" s="13"/>
      <c r="AU824" s="13"/>
      <c r="AV824" s="13"/>
      <c r="AW824" s="13"/>
      <c r="AX824" s="13"/>
      <c r="AY824" s="13"/>
    </row>
    <row r="825" ht="12.75" customHeight="1">
      <c r="A825" s="56"/>
      <c r="B825" s="9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57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  <c r="AQ825" s="13"/>
      <c r="AR825" s="13"/>
      <c r="AS825" s="13"/>
      <c r="AT825" s="13"/>
      <c r="AU825" s="13"/>
      <c r="AV825" s="13"/>
      <c r="AW825" s="13"/>
      <c r="AX825" s="13"/>
      <c r="AY825" s="13"/>
    </row>
    <row r="826" ht="12.75" customHeight="1">
      <c r="A826" s="56"/>
      <c r="B826" s="9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57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  <c r="AR826" s="13"/>
      <c r="AS826" s="13"/>
      <c r="AT826" s="13"/>
      <c r="AU826" s="13"/>
      <c r="AV826" s="13"/>
      <c r="AW826" s="13"/>
      <c r="AX826" s="13"/>
      <c r="AY826" s="13"/>
    </row>
    <row r="827" ht="12.75" customHeight="1">
      <c r="A827" s="56"/>
      <c r="B827" s="9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57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  <c r="AQ827" s="13"/>
      <c r="AR827" s="13"/>
      <c r="AS827" s="13"/>
      <c r="AT827" s="13"/>
      <c r="AU827" s="13"/>
      <c r="AV827" s="13"/>
      <c r="AW827" s="13"/>
      <c r="AX827" s="13"/>
      <c r="AY827" s="13"/>
    </row>
    <row r="828" ht="12.75" customHeight="1">
      <c r="A828" s="56"/>
      <c r="B828" s="9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57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  <c r="AR828" s="13"/>
      <c r="AS828" s="13"/>
      <c r="AT828" s="13"/>
      <c r="AU828" s="13"/>
      <c r="AV828" s="13"/>
      <c r="AW828" s="13"/>
      <c r="AX828" s="13"/>
      <c r="AY828" s="13"/>
    </row>
    <row r="829" ht="12.75" customHeight="1">
      <c r="A829" s="56"/>
      <c r="B829" s="9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57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  <c r="AQ829" s="13"/>
      <c r="AR829" s="13"/>
      <c r="AS829" s="13"/>
      <c r="AT829" s="13"/>
      <c r="AU829" s="13"/>
      <c r="AV829" s="13"/>
      <c r="AW829" s="13"/>
      <c r="AX829" s="13"/>
      <c r="AY829" s="13"/>
    </row>
    <row r="830" ht="12.75" customHeight="1">
      <c r="A830" s="56"/>
      <c r="B830" s="9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57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  <c r="AR830" s="13"/>
      <c r="AS830" s="13"/>
      <c r="AT830" s="13"/>
      <c r="AU830" s="13"/>
      <c r="AV830" s="13"/>
      <c r="AW830" s="13"/>
      <c r="AX830" s="13"/>
      <c r="AY830" s="13"/>
    </row>
    <row r="831" ht="12.75" customHeight="1">
      <c r="A831" s="56"/>
      <c r="B831" s="9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57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  <c r="AQ831" s="13"/>
      <c r="AR831" s="13"/>
      <c r="AS831" s="13"/>
      <c r="AT831" s="13"/>
      <c r="AU831" s="13"/>
      <c r="AV831" s="13"/>
      <c r="AW831" s="13"/>
      <c r="AX831" s="13"/>
      <c r="AY831" s="13"/>
    </row>
    <row r="832" ht="12.75" customHeight="1">
      <c r="A832" s="56"/>
      <c r="B832" s="9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57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  <c r="AQ832" s="13"/>
      <c r="AR832" s="13"/>
      <c r="AS832" s="13"/>
      <c r="AT832" s="13"/>
      <c r="AU832" s="13"/>
      <c r="AV832" s="13"/>
      <c r="AW832" s="13"/>
      <c r="AX832" s="13"/>
      <c r="AY832" s="13"/>
    </row>
    <row r="833" ht="12.75" customHeight="1">
      <c r="A833" s="56"/>
      <c r="B833" s="9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57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  <c r="AQ833" s="13"/>
      <c r="AR833" s="13"/>
      <c r="AS833" s="13"/>
      <c r="AT833" s="13"/>
      <c r="AU833" s="13"/>
      <c r="AV833" s="13"/>
      <c r="AW833" s="13"/>
      <c r="AX833" s="13"/>
      <c r="AY833" s="13"/>
    </row>
    <row r="834" ht="12.75" customHeight="1">
      <c r="A834" s="56"/>
      <c r="B834" s="9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57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  <c r="AQ834" s="13"/>
      <c r="AR834" s="13"/>
      <c r="AS834" s="13"/>
      <c r="AT834" s="13"/>
      <c r="AU834" s="13"/>
      <c r="AV834" s="13"/>
      <c r="AW834" s="13"/>
      <c r="AX834" s="13"/>
      <c r="AY834" s="13"/>
    </row>
    <row r="835" ht="12.75" customHeight="1">
      <c r="A835" s="56"/>
      <c r="B835" s="9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57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  <c r="AQ835" s="13"/>
      <c r="AR835" s="13"/>
      <c r="AS835" s="13"/>
      <c r="AT835" s="13"/>
      <c r="AU835" s="13"/>
      <c r="AV835" s="13"/>
      <c r="AW835" s="13"/>
      <c r="AX835" s="13"/>
      <c r="AY835" s="13"/>
    </row>
    <row r="836" ht="12.75" customHeight="1">
      <c r="A836" s="56"/>
      <c r="B836" s="9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57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  <c r="AQ836" s="13"/>
      <c r="AR836" s="13"/>
      <c r="AS836" s="13"/>
      <c r="AT836" s="13"/>
      <c r="AU836" s="13"/>
      <c r="AV836" s="13"/>
      <c r="AW836" s="13"/>
      <c r="AX836" s="13"/>
      <c r="AY836" s="13"/>
    </row>
    <row r="837" ht="12.75" customHeight="1">
      <c r="A837" s="56"/>
      <c r="B837" s="9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57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  <c r="AQ837" s="13"/>
      <c r="AR837" s="13"/>
      <c r="AS837" s="13"/>
      <c r="AT837" s="13"/>
      <c r="AU837" s="13"/>
      <c r="AV837" s="13"/>
      <c r="AW837" s="13"/>
      <c r="AX837" s="13"/>
      <c r="AY837" s="13"/>
    </row>
    <row r="838" ht="12.75" customHeight="1">
      <c r="A838" s="56"/>
      <c r="B838" s="9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57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  <c r="AQ838" s="13"/>
      <c r="AR838" s="13"/>
      <c r="AS838" s="13"/>
      <c r="AT838" s="13"/>
      <c r="AU838" s="13"/>
      <c r="AV838" s="13"/>
      <c r="AW838" s="13"/>
      <c r="AX838" s="13"/>
      <c r="AY838" s="13"/>
    </row>
    <row r="839" ht="12.75" customHeight="1">
      <c r="A839" s="56"/>
      <c r="B839" s="9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57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  <c r="AQ839" s="13"/>
      <c r="AR839" s="13"/>
      <c r="AS839" s="13"/>
      <c r="AT839" s="13"/>
      <c r="AU839" s="13"/>
      <c r="AV839" s="13"/>
      <c r="AW839" s="13"/>
      <c r="AX839" s="13"/>
      <c r="AY839" s="13"/>
    </row>
    <row r="840" ht="12.75" customHeight="1">
      <c r="A840" s="56"/>
      <c r="B840" s="9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57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  <c r="AQ840" s="13"/>
      <c r="AR840" s="13"/>
      <c r="AS840" s="13"/>
      <c r="AT840" s="13"/>
      <c r="AU840" s="13"/>
      <c r="AV840" s="13"/>
      <c r="AW840" s="13"/>
      <c r="AX840" s="13"/>
      <c r="AY840" s="13"/>
    </row>
    <row r="841" ht="12.75" customHeight="1">
      <c r="A841" s="56"/>
      <c r="B841" s="9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57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  <c r="AQ841" s="13"/>
      <c r="AR841" s="13"/>
      <c r="AS841" s="13"/>
      <c r="AT841" s="13"/>
      <c r="AU841" s="13"/>
      <c r="AV841" s="13"/>
      <c r="AW841" s="13"/>
      <c r="AX841" s="13"/>
      <c r="AY841" s="13"/>
    </row>
    <row r="842" ht="12.75" customHeight="1">
      <c r="A842" s="56"/>
      <c r="B842" s="9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57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  <c r="AQ842" s="13"/>
      <c r="AR842" s="13"/>
      <c r="AS842" s="13"/>
      <c r="AT842" s="13"/>
      <c r="AU842" s="13"/>
      <c r="AV842" s="13"/>
      <c r="AW842" s="13"/>
      <c r="AX842" s="13"/>
      <c r="AY842" s="13"/>
    </row>
    <row r="843" ht="12.75" customHeight="1">
      <c r="A843" s="56"/>
      <c r="B843" s="9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57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  <c r="AQ843" s="13"/>
      <c r="AR843" s="13"/>
      <c r="AS843" s="13"/>
      <c r="AT843" s="13"/>
      <c r="AU843" s="13"/>
      <c r="AV843" s="13"/>
      <c r="AW843" s="13"/>
      <c r="AX843" s="13"/>
      <c r="AY843" s="13"/>
    </row>
    <row r="844" ht="12.75" customHeight="1">
      <c r="A844" s="56"/>
      <c r="B844" s="9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57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  <c r="AQ844" s="13"/>
      <c r="AR844" s="13"/>
      <c r="AS844" s="13"/>
      <c r="AT844" s="13"/>
      <c r="AU844" s="13"/>
      <c r="AV844" s="13"/>
      <c r="AW844" s="13"/>
      <c r="AX844" s="13"/>
      <c r="AY844" s="13"/>
    </row>
    <row r="845" ht="12.75" customHeight="1">
      <c r="A845" s="56"/>
      <c r="B845" s="9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57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  <c r="AQ845" s="13"/>
      <c r="AR845" s="13"/>
      <c r="AS845" s="13"/>
      <c r="AT845" s="13"/>
      <c r="AU845" s="13"/>
      <c r="AV845" s="13"/>
      <c r="AW845" s="13"/>
      <c r="AX845" s="13"/>
      <c r="AY845" s="13"/>
    </row>
    <row r="846" ht="12.75" customHeight="1">
      <c r="A846" s="56"/>
      <c r="B846" s="9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57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  <c r="AQ846" s="13"/>
      <c r="AR846" s="13"/>
      <c r="AS846" s="13"/>
      <c r="AT846" s="13"/>
      <c r="AU846" s="13"/>
      <c r="AV846" s="13"/>
      <c r="AW846" s="13"/>
      <c r="AX846" s="13"/>
      <c r="AY846" s="13"/>
    </row>
    <row r="847" ht="12.75" customHeight="1">
      <c r="A847" s="56"/>
      <c r="B847" s="9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57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  <c r="AQ847" s="13"/>
      <c r="AR847" s="13"/>
      <c r="AS847" s="13"/>
      <c r="AT847" s="13"/>
      <c r="AU847" s="13"/>
      <c r="AV847" s="13"/>
      <c r="AW847" s="13"/>
      <c r="AX847" s="13"/>
      <c r="AY847" s="13"/>
    </row>
    <row r="848" ht="12.75" customHeight="1">
      <c r="A848" s="56"/>
      <c r="B848" s="9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57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  <c r="AW848" s="13"/>
      <c r="AX848" s="13"/>
      <c r="AY848" s="13"/>
    </row>
    <row r="849" ht="12.75" customHeight="1">
      <c r="A849" s="56"/>
      <c r="B849" s="9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57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  <c r="AR849" s="13"/>
      <c r="AS849" s="13"/>
      <c r="AT849" s="13"/>
      <c r="AU849" s="13"/>
      <c r="AV849" s="13"/>
      <c r="AW849" s="13"/>
      <c r="AX849" s="13"/>
      <c r="AY849" s="13"/>
    </row>
    <row r="850" ht="12.75" customHeight="1">
      <c r="A850" s="56"/>
      <c r="B850" s="9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57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  <c r="AR850" s="13"/>
      <c r="AS850" s="13"/>
      <c r="AT850" s="13"/>
      <c r="AU850" s="13"/>
      <c r="AV850" s="13"/>
      <c r="AW850" s="13"/>
      <c r="AX850" s="13"/>
      <c r="AY850" s="13"/>
    </row>
    <row r="851" ht="12.75" customHeight="1">
      <c r="A851" s="56"/>
      <c r="B851" s="9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57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  <c r="AR851" s="13"/>
      <c r="AS851" s="13"/>
      <c r="AT851" s="13"/>
      <c r="AU851" s="13"/>
      <c r="AV851" s="13"/>
      <c r="AW851" s="13"/>
      <c r="AX851" s="13"/>
      <c r="AY851" s="13"/>
    </row>
    <row r="852" ht="12.75" customHeight="1">
      <c r="A852" s="56"/>
      <c r="B852" s="9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57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  <c r="AR852" s="13"/>
      <c r="AS852" s="13"/>
      <c r="AT852" s="13"/>
      <c r="AU852" s="13"/>
      <c r="AV852" s="13"/>
      <c r="AW852" s="13"/>
      <c r="AX852" s="13"/>
      <c r="AY852" s="13"/>
    </row>
    <row r="853" ht="12.75" customHeight="1">
      <c r="A853" s="56"/>
      <c r="B853" s="9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57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  <c r="AR853" s="13"/>
      <c r="AS853" s="13"/>
      <c r="AT853" s="13"/>
      <c r="AU853" s="13"/>
      <c r="AV853" s="13"/>
      <c r="AW853" s="13"/>
      <c r="AX853" s="13"/>
      <c r="AY853" s="13"/>
    </row>
    <row r="854" ht="12.75" customHeight="1">
      <c r="A854" s="56"/>
      <c r="B854" s="9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57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  <c r="AR854" s="13"/>
      <c r="AS854" s="13"/>
      <c r="AT854" s="13"/>
      <c r="AU854" s="13"/>
      <c r="AV854" s="13"/>
      <c r="AW854" s="13"/>
      <c r="AX854" s="13"/>
      <c r="AY854" s="13"/>
    </row>
    <row r="855" ht="12.75" customHeight="1">
      <c r="A855" s="56"/>
      <c r="B855" s="9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57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  <c r="AW855" s="13"/>
      <c r="AX855" s="13"/>
      <c r="AY855" s="13"/>
    </row>
    <row r="856" ht="12.75" customHeight="1">
      <c r="A856" s="56"/>
      <c r="B856" s="9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57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  <c r="AR856" s="13"/>
      <c r="AS856" s="13"/>
      <c r="AT856" s="13"/>
      <c r="AU856" s="13"/>
      <c r="AV856" s="13"/>
      <c r="AW856" s="13"/>
      <c r="AX856" s="13"/>
      <c r="AY856" s="13"/>
    </row>
    <row r="857" ht="12.75" customHeight="1">
      <c r="A857" s="56"/>
      <c r="B857" s="9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57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  <c r="AR857" s="13"/>
      <c r="AS857" s="13"/>
      <c r="AT857" s="13"/>
      <c r="AU857" s="13"/>
      <c r="AV857" s="13"/>
      <c r="AW857" s="13"/>
      <c r="AX857" s="13"/>
      <c r="AY857" s="13"/>
    </row>
    <row r="858" ht="12.75" customHeight="1">
      <c r="A858" s="56"/>
      <c r="B858" s="9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57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  <c r="AR858" s="13"/>
      <c r="AS858" s="13"/>
      <c r="AT858" s="13"/>
      <c r="AU858" s="13"/>
      <c r="AV858" s="13"/>
      <c r="AW858" s="13"/>
      <c r="AX858" s="13"/>
      <c r="AY858" s="13"/>
    </row>
    <row r="859" ht="12.75" customHeight="1">
      <c r="A859" s="56"/>
      <c r="B859" s="9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57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  <c r="AR859" s="13"/>
      <c r="AS859" s="13"/>
      <c r="AT859" s="13"/>
      <c r="AU859" s="13"/>
      <c r="AV859" s="13"/>
      <c r="AW859" s="13"/>
      <c r="AX859" s="13"/>
      <c r="AY859" s="13"/>
    </row>
    <row r="860" ht="12.75" customHeight="1">
      <c r="A860" s="56"/>
      <c r="B860" s="9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57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  <c r="AR860" s="13"/>
      <c r="AS860" s="13"/>
      <c r="AT860" s="13"/>
      <c r="AU860" s="13"/>
      <c r="AV860" s="13"/>
      <c r="AW860" s="13"/>
      <c r="AX860" s="13"/>
      <c r="AY860" s="13"/>
    </row>
    <row r="861" ht="12.75" customHeight="1">
      <c r="A861" s="56"/>
      <c r="B861" s="9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57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  <c r="AR861" s="13"/>
      <c r="AS861" s="13"/>
      <c r="AT861" s="13"/>
      <c r="AU861" s="13"/>
      <c r="AV861" s="13"/>
      <c r="AW861" s="13"/>
      <c r="AX861" s="13"/>
      <c r="AY861" s="13"/>
    </row>
    <row r="862" ht="12.75" customHeight="1">
      <c r="A862" s="56"/>
      <c r="B862" s="9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57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  <c r="AR862" s="13"/>
      <c r="AS862" s="13"/>
      <c r="AT862" s="13"/>
      <c r="AU862" s="13"/>
      <c r="AV862" s="13"/>
      <c r="AW862" s="13"/>
      <c r="AX862" s="13"/>
      <c r="AY862" s="13"/>
    </row>
    <row r="863" ht="12.75" customHeight="1">
      <c r="A863" s="56"/>
      <c r="B863" s="9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57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  <c r="AR863" s="13"/>
      <c r="AS863" s="13"/>
      <c r="AT863" s="13"/>
      <c r="AU863" s="13"/>
      <c r="AV863" s="13"/>
      <c r="AW863" s="13"/>
      <c r="AX863" s="13"/>
      <c r="AY863" s="13"/>
    </row>
    <row r="864" ht="12.75" customHeight="1">
      <c r="A864" s="56"/>
      <c r="B864" s="9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57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  <c r="AR864" s="13"/>
      <c r="AS864" s="13"/>
      <c r="AT864" s="13"/>
      <c r="AU864" s="13"/>
      <c r="AV864" s="13"/>
      <c r="AW864" s="13"/>
      <c r="AX864" s="13"/>
      <c r="AY864" s="13"/>
    </row>
    <row r="865" ht="12.75" customHeight="1">
      <c r="A865" s="56"/>
      <c r="B865" s="9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57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  <c r="AR865" s="13"/>
      <c r="AS865" s="13"/>
      <c r="AT865" s="13"/>
      <c r="AU865" s="13"/>
      <c r="AV865" s="13"/>
      <c r="AW865" s="13"/>
      <c r="AX865" s="13"/>
      <c r="AY865" s="13"/>
    </row>
    <row r="866" ht="12.75" customHeight="1">
      <c r="A866" s="56"/>
      <c r="B866" s="9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57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  <c r="AR866" s="13"/>
      <c r="AS866" s="13"/>
      <c r="AT866" s="13"/>
      <c r="AU866" s="13"/>
      <c r="AV866" s="13"/>
      <c r="AW866" s="13"/>
      <c r="AX866" s="13"/>
      <c r="AY866" s="13"/>
    </row>
    <row r="867" ht="12.75" customHeight="1">
      <c r="A867" s="56"/>
      <c r="B867" s="9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57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  <c r="AR867" s="13"/>
      <c r="AS867" s="13"/>
      <c r="AT867" s="13"/>
      <c r="AU867" s="13"/>
      <c r="AV867" s="13"/>
      <c r="AW867" s="13"/>
      <c r="AX867" s="13"/>
      <c r="AY867" s="13"/>
    </row>
    <row r="868" ht="12.75" customHeight="1">
      <c r="A868" s="56"/>
      <c r="B868" s="9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57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  <c r="AR868" s="13"/>
      <c r="AS868" s="13"/>
      <c r="AT868" s="13"/>
      <c r="AU868" s="13"/>
      <c r="AV868" s="13"/>
      <c r="AW868" s="13"/>
      <c r="AX868" s="13"/>
      <c r="AY868" s="13"/>
    </row>
    <row r="869" ht="12.75" customHeight="1">
      <c r="A869" s="56"/>
      <c r="B869" s="9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57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  <c r="AR869" s="13"/>
      <c r="AS869" s="13"/>
      <c r="AT869" s="13"/>
      <c r="AU869" s="13"/>
      <c r="AV869" s="13"/>
      <c r="AW869" s="13"/>
      <c r="AX869" s="13"/>
      <c r="AY869" s="13"/>
    </row>
    <row r="870" ht="12.75" customHeight="1">
      <c r="A870" s="56"/>
      <c r="B870" s="9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57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  <c r="AR870" s="13"/>
      <c r="AS870" s="13"/>
      <c r="AT870" s="13"/>
      <c r="AU870" s="13"/>
      <c r="AV870" s="13"/>
      <c r="AW870" s="13"/>
      <c r="AX870" s="13"/>
      <c r="AY870" s="13"/>
    </row>
    <row r="871" ht="12.75" customHeight="1">
      <c r="A871" s="56"/>
      <c r="B871" s="9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57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  <c r="AR871" s="13"/>
      <c r="AS871" s="13"/>
      <c r="AT871" s="13"/>
      <c r="AU871" s="13"/>
      <c r="AV871" s="13"/>
      <c r="AW871" s="13"/>
      <c r="AX871" s="13"/>
      <c r="AY871" s="13"/>
    </row>
    <row r="872" ht="12.75" customHeight="1">
      <c r="A872" s="56"/>
      <c r="B872" s="9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57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  <c r="AR872" s="13"/>
      <c r="AS872" s="13"/>
      <c r="AT872" s="13"/>
      <c r="AU872" s="13"/>
      <c r="AV872" s="13"/>
      <c r="AW872" s="13"/>
      <c r="AX872" s="13"/>
      <c r="AY872" s="13"/>
    </row>
    <row r="873" ht="12.75" customHeight="1">
      <c r="A873" s="56"/>
      <c r="B873" s="9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57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  <c r="AR873" s="13"/>
      <c r="AS873" s="13"/>
      <c r="AT873" s="13"/>
      <c r="AU873" s="13"/>
      <c r="AV873" s="13"/>
      <c r="AW873" s="13"/>
      <c r="AX873" s="13"/>
      <c r="AY873" s="13"/>
    </row>
    <row r="874" ht="12.75" customHeight="1">
      <c r="A874" s="56"/>
      <c r="B874" s="9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57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  <c r="AR874" s="13"/>
      <c r="AS874" s="13"/>
      <c r="AT874" s="13"/>
      <c r="AU874" s="13"/>
      <c r="AV874" s="13"/>
      <c r="AW874" s="13"/>
      <c r="AX874" s="13"/>
      <c r="AY874" s="13"/>
    </row>
    <row r="875" ht="12.75" customHeight="1">
      <c r="A875" s="56"/>
      <c r="B875" s="9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57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  <c r="AR875" s="13"/>
      <c r="AS875" s="13"/>
      <c r="AT875" s="13"/>
      <c r="AU875" s="13"/>
      <c r="AV875" s="13"/>
      <c r="AW875" s="13"/>
      <c r="AX875" s="13"/>
      <c r="AY875" s="13"/>
    </row>
    <row r="876" ht="12.75" customHeight="1">
      <c r="A876" s="56"/>
      <c r="B876" s="9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57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  <c r="AR876" s="13"/>
      <c r="AS876" s="13"/>
      <c r="AT876" s="13"/>
      <c r="AU876" s="13"/>
      <c r="AV876" s="13"/>
      <c r="AW876" s="13"/>
      <c r="AX876" s="13"/>
      <c r="AY876" s="13"/>
    </row>
    <row r="877" ht="12.75" customHeight="1">
      <c r="A877" s="56"/>
      <c r="B877" s="9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57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  <c r="AR877" s="13"/>
      <c r="AS877" s="13"/>
      <c r="AT877" s="13"/>
      <c r="AU877" s="13"/>
      <c r="AV877" s="13"/>
      <c r="AW877" s="13"/>
      <c r="AX877" s="13"/>
      <c r="AY877" s="13"/>
    </row>
    <row r="878" ht="12.75" customHeight="1">
      <c r="A878" s="56"/>
      <c r="B878" s="9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57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  <c r="AR878" s="13"/>
      <c r="AS878" s="13"/>
      <c r="AT878" s="13"/>
      <c r="AU878" s="13"/>
      <c r="AV878" s="13"/>
      <c r="AW878" s="13"/>
      <c r="AX878" s="13"/>
      <c r="AY878" s="13"/>
    </row>
    <row r="879" ht="12.75" customHeight="1">
      <c r="A879" s="56"/>
      <c r="B879" s="9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57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  <c r="AR879" s="13"/>
      <c r="AS879" s="13"/>
      <c r="AT879" s="13"/>
      <c r="AU879" s="13"/>
      <c r="AV879" s="13"/>
      <c r="AW879" s="13"/>
      <c r="AX879" s="13"/>
      <c r="AY879" s="13"/>
    </row>
    <row r="880" ht="12.75" customHeight="1">
      <c r="A880" s="56"/>
      <c r="B880" s="9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57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  <c r="AR880" s="13"/>
      <c r="AS880" s="13"/>
      <c r="AT880" s="13"/>
      <c r="AU880" s="13"/>
      <c r="AV880" s="13"/>
      <c r="AW880" s="13"/>
      <c r="AX880" s="13"/>
      <c r="AY880" s="13"/>
    </row>
    <row r="881" ht="12.75" customHeight="1">
      <c r="A881" s="56"/>
      <c r="B881" s="9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57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  <c r="AR881" s="13"/>
      <c r="AS881" s="13"/>
      <c r="AT881" s="13"/>
      <c r="AU881" s="13"/>
      <c r="AV881" s="13"/>
      <c r="AW881" s="13"/>
      <c r="AX881" s="13"/>
      <c r="AY881" s="13"/>
    </row>
    <row r="882" ht="12.75" customHeight="1">
      <c r="A882" s="56"/>
      <c r="B882" s="9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57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  <c r="AR882" s="13"/>
      <c r="AS882" s="13"/>
      <c r="AT882" s="13"/>
      <c r="AU882" s="13"/>
      <c r="AV882" s="13"/>
      <c r="AW882" s="13"/>
      <c r="AX882" s="13"/>
      <c r="AY882" s="13"/>
    </row>
    <row r="883" ht="12.75" customHeight="1">
      <c r="A883" s="56"/>
      <c r="B883" s="9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57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  <c r="AR883" s="13"/>
      <c r="AS883" s="13"/>
      <c r="AT883" s="13"/>
      <c r="AU883" s="13"/>
      <c r="AV883" s="13"/>
      <c r="AW883" s="13"/>
      <c r="AX883" s="13"/>
      <c r="AY883" s="13"/>
    </row>
    <row r="884" ht="12.75" customHeight="1">
      <c r="A884" s="56"/>
      <c r="B884" s="9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57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  <c r="AR884" s="13"/>
      <c r="AS884" s="13"/>
      <c r="AT884" s="13"/>
      <c r="AU884" s="13"/>
      <c r="AV884" s="13"/>
      <c r="AW884" s="13"/>
      <c r="AX884" s="13"/>
      <c r="AY884" s="13"/>
    </row>
    <row r="885" ht="12.75" customHeight="1">
      <c r="A885" s="56"/>
      <c r="B885" s="9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57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  <c r="AR885" s="13"/>
      <c r="AS885" s="13"/>
      <c r="AT885" s="13"/>
      <c r="AU885" s="13"/>
      <c r="AV885" s="13"/>
      <c r="AW885" s="13"/>
      <c r="AX885" s="13"/>
      <c r="AY885" s="13"/>
    </row>
    <row r="886" ht="12.75" customHeight="1">
      <c r="A886" s="56"/>
      <c r="B886" s="9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57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/>
      <c r="AU886" s="13"/>
      <c r="AV886" s="13"/>
      <c r="AW886" s="13"/>
      <c r="AX886" s="13"/>
      <c r="AY886" s="13"/>
    </row>
    <row r="887" ht="12.75" customHeight="1">
      <c r="A887" s="56"/>
      <c r="B887" s="9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57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  <c r="AR887" s="13"/>
      <c r="AS887" s="13"/>
      <c r="AT887" s="13"/>
      <c r="AU887" s="13"/>
      <c r="AV887" s="13"/>
      <c r="AW887" s="13"/>
      <c r="AX887" s="13"/>
      <c r="AY887" s="13"/>
    </row>
    <row r="888" ht="12.75" customHeight="1">
      <c r="A888" s="56"/>
      <c r="B888" s="9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57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  <c r="AR888" s="13"/>
      <c r="AS888" s="13"/>
      <c r="AT888" s="13"/>
      <c r="AU888" s="13"/>
      <c r="AV888" s="13"/>
      <c r="AW888" s="13"/>
      <c r="AX888" s="13"/>
      <c r="AY888" s="13"/>
    </row>
    <row r="889" ht="12.75" customHeight="1">
      <c r="A889" s="56"/>
      <c r="B889" s="9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57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  <c r="AR889" s="13"/>
      <c r="AS889" s="13"/>
      <c r="AT889" s="13"/>
      <c r="AU889" s="13"/>
      <c r="AV889" s="13"/>
      <c r="AW889" s="13"/>
      <c r="AX889" s="13"/>
      <c r="AY889" s="13"/>
    </row>
    <row r="890" ht="12.75" customHeight="1">
      <c r="A890" s="56"/>
      <c r="B890" s="9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57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  <c r="AR890" s="13"/>
      <c r="AS890" s="13"/>
      <c r="AT890" s="13"/>
      <c r="AU890" s="13"/>
      <c r="AV890" s="13"/>
      <c r="AW890" s="13"/>
      <c r="AX890" s="13"/>
      <c r="AY890" s="13"/>
    </row>
    <row r="891" ht="12.75" customHeight="1">
      <c r="A891" s="56"/>
      <c r="B891" s="9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57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  <c r="AR891" s="13"/>
      <c r="AS891" s="13"/>
      <c r="AT891" s="13"/>
      <c r="AU891" s="13"/>
      <c r="AV891" s="13"/>
      <c r="AW891" s="13"/>
      <c r="AX891" s="13"/>
      <c r="AY891" s="13"/>
    </row>
    <row r="892" ht="12.75" customHeight="1">
      <c r="A892" s="56"/>
      <c r="B892" s="9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57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  <c r="AQ892" s="13"/>
      <c r="AR892" s="13"/>
      <c r="AS892" s="13"/>
      <c r="AT892" s="13"/>
      <c r="AU892" s="13"/>
      <c r="AV892" s="13"/>
      <c r="AW892" s="13"/>
      <c r="AX892" s="13"/>
      <c r="AY892" s="13"/>
    </row>
    <row r="893" ht="12.75" customHeight="1">
      <c r="A893" s="56"/>
      <c r="B893" s="9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57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  <c r="AQ893" s="13"/>
      <c r="AR893" s="13"/>
      <c r="AS893" s="13"/>
      <c r="AT893" s="13"/>
      <c r="AU893" s="13"/>
      <c r="AV893" s="13"/>
      <c r="AW893" s="13"/>
      <c r="AX893" s="13"/>
      <c r="AY893" s="13"/>
    </row>
    <row r="894" ht="12.75" customHeight="1">
      <c r="A894" s="56"/>
      <c r="B894" s="9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57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  <c r="AQ894" s="13"/>
      <c r="AR894" s="13"/>
      <c r="AS894" s="13"/>
      <c r="AT894" s="13"/>
      <c r="AU894" s="13"/>
      <c r="AV894" s="13"/>
      <c r="AW894" s="13"/>
      <c r="AX894" s="13"/>
      <c r="AY894" s="13"/>
    </row>
    <row r="895" ht="12.75" customHeight="1">
      <c r="A895" s="56"/>
      <c r="B895" s="9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57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  <c r="AQ895" s="13"/>
      <c r="AR895" s="13"/>
      <c r="AS895" s="13"/>
      <c r="AT895" s="13"/>
      <c r="AU895" s="13"/>
      <c r="AV895" s="13"/>
      <c r="AW895" s="13"/>
      <c r="AX895" s="13"/>
      <c r="AY895" s="13"/>
    </row>
    <row r="896" ht="12.75" customHeight="1">
      <c r="A896" s="56"/>
      <c r="B896" s="9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57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  <c r="AQ896" s="13"/>
      <c r="AR896" s="13"/>
      <c r="AS896" s="13"/>
      <c r="AT896" s="13"/>
      <c r="AU896" s="13"/>
      <c r="AV896" s="13"/>
      <c r="AW896" s="13"/>
      <c r="AX896" s="13"/>
      <c r="AY896" s="13"/>
    </row>
    <row r="897" ht="12.75" customHeight="1">
      <c r="A897" s="56"/>
      <c r="B897" s="9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57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  <c r="AR897" s="13"/>
      <c r="AS897" s="13"/>
      <c r="AT897" s="13"/>
      <c r="AU897" s="13"/>
      <c r="AV897" s="13"/>
      <c r="AW897" s="13"/>
      <c r="AX897" s="13"/>
      <c r="AY897" s="13"/>
    </row>
    <row r="898" ht="12.75" customHeight="1">
      <c r="A898" s="56"/>
      <c r="B898" s="9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57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  <c r="AQ898" s="13"/>
      <c r="AR898" s="13"/>
      <c r="AS898" s="13"/>
      <c r="AT898" s="13"/>
      <c r="AU898" s="13"/>
      <c r="AV898" s="13"/>
      <c r="AW898" s="13"/>
      <c r="AX898" s="13"/>
      <c r="AY898" s="13"/>
    </row>
    <row r="899" ht="12.75" customHeight="1">
      <c r="A899" s="56"/>
      <c r="B899" s="9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57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  <c r="AQ899" s="13"/>
      <c r="AR899" s="13"/>
      <c r="AS899" s="13"/>
      <c r="AT899" s="13"/>
      <c r="AU899" s="13"/>
      <c r="AV899" s="13"/>
      <c r="AW899" s="13"/>
      <c r="AX899" s="13"/>
      <c r="AY899" s="13"/>
    </row>
    <row r="900" ht="12.75" customHeight="1">
      <c r="A900" s="56"/>
      <c r="B900" s="9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57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  <c r="AQ900" s="13"/>
      <c r="AR900" s="13"/>
      <c r="AS900" s="13"/>
      <c r="AT900" s="13"/>
      <c r="AU900" s="13"/>
      <c r="AV900" s="13"/>
      <c r="AW900" s="13"/>
      <c r="AX900" s="13"/>
      <c r="AY900" s="13"/>
    </row>
    <row r="901" ht="12.75" customHeight="1">
      <c r="A901" s="56"/>
      <c r="B901" s="9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57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  <c r="AQ901" s="13"/>
      <c r="AR901" s="13"/>
      <c r="AS901" s="13"/>
      <c r="AT901" s="13"/>
      <c r="AU901" s="13"/>
      <c r="AV901" s="13"/>
      <c r="AW901" s="13"/>
      <c r="AX901" s="13"/>
      <c r="AY901" s="13"/>
    </row>
    <row r="902" ht="12.75" customHeight="1">
      <c r="A902" s="56"/>
      <c r="B902" s="9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57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  <c r="AQ902" s="13"/>
      <c r="AR902" s="13"/>
      <c r="AS902" s="13"/>
      <c r="AT902" s="13"/>
      <c r="AU902" s="13"/>
      <c r="AV902" s="13"/>
      <c r="AW902" s="13"/>
      <c r="AX902" s="13"/>
      <c r="AY902" s="13"/>
    </row>
    <row r="903" ht="12.75" customHeight="1">
      <c r="A903" s="56"/>
      <c r="B903" s="9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57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  <c r="AQ903" s="13"/>
      <c r="AR903" s="13"/>
      <c r="AS903" s="13"/>
      <c r="AT903" s="13"/>
      <c r="AU903" s="13"/>
      <c r="AV903" s="13"/>
      <c r="AW903" s="13"/>
      <c r="AX903" s="13"/>
      <c r="AY903" s="13"/>
    </row>
    <row r="904" ht="12.75" customHeight="1">
      <c r="A904" s="56"/>
      <c r="B904" s="9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57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  <c r="AQ904" s="13"/>
      <c r="AR904" s="13"/>
      <c r="AS904" s="13"/>
      <c r="AT904" s="13"/>
      <c r="AU904" s="13"/>
      <c r="AV904" s="13"/>
      <c r="AW904" s="13"/>
      <c r="AX904" s="13"/>
      <c r="AY904" s="13"/>
    </row>
    <row r="905" ht="12.75" customHeight="1">
      <c r="A905" s="56"/>
      <c r="B905" s="9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57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  <c r="AQ905" s="13"/>
      <c r="AR905" s="13"/>
      <c r="AS905" s="13"/>
      <c r="AT905" s="13"/>
      <c r="AU905" s="13"/>
      <c r="AV905" s="13"/>
      <c r="AW905" s="13"/>
      <c r="AX905" s="13"/>
      <c r="AY905" s="13"/>
    </row>
    <row r="906" ht="12.75" customHeight="1">
      <c r="A906" s="56"/>
      <c r="B906" s="9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57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  <c r="AQ906" s="13"/>
      <c r="AR906" s="13"/>
      <c r="AS906" s="13"/>
      <c r="AT906" s="13"/>
      <c r="AU906" s="13"/>
      <c r="AV906" s="13"/>
      <c r="AW906" s="13"/>
      <c r="AX906" s="13"/>
      <c r="AY906" s="13"/>
    </row>
    <row r="907" ht="12.75" customHeight="1">
      <c r="A907" s="56"/>
      <c r="B907" s="9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57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  <c r="AQ907" s="13"/>
      <c r="AR907" s="13"/>
      <c r="AS907" s="13"/>
      <c r="AT907" s="13"/>
      <c r="AU907" s="13"/>
      <c r="AV907" s="13"/>
      <c r="AW907" s="13"/>
      <c r="AX907" s="13"/>
      <c r="AY907" s="13"/>
    </row>
    <row r="908" ht="12.75" customHeight="1">
      <c r="A908" s="56"/>
      <c r="B908" s="9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57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  <c r="AQ908" s="13"/>
      <c r="AR908" s="13"/>
      <c r="AS908" s="13"/>
      <c r="AT908" s="13"/>
      <c r="AU908" s="13"/>
      <c r="AV908" s="13"/>
      <c r="AW908" s="13"/>
      <c r="AX908" s="13"/>
      <c r="AY908" s="13"/>
    </row>
    <row r="909" ht="12.75" customHeight="1">
      <c r="A909" s="56"/>
      <c r="B909" s="9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57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  <c r="AQ909" s="13"/>
      <c r="AR909" s="13"/>
      <c r="AS909" s="13"/>
      <c r="AT909" s="13"/>
      <c r="AU909" s="13"/>
      <c r="AV909" s="13"/>
      <c r="AW909" s="13"/>
      <c r="AX909" s="13"/>
      <c r="AY909" s="13"/>
    </row>
    <row r="910" ht="12.75" customHeight="1">
      <c r="A910" s="56"/>
      <c r="B910" s="9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57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  <c r="AP910" s="13"/>
      <c r="AQ910" s="13"/>
      <c r="AR910" s="13"/>
      <c r="AS910" s="13"/>
      <c r="AT910" s="13"/>
      <c r="AU910" s="13"/>
      <c r="AV910" s="13"/>
      <c r="AW910" s="13"/>
      <c r="AX910" s="13"/>
      <c r="AY910" s="13"/>
    </row>
    <row r="911" ht="12.75" customHeight="1">
      <c r="A911" s="56"/>
      <c r="B911" s="9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57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/>
      <c r="AP911" s="13"/>
      <c r="AQ911" s="13"/>
      <c r="AR911" s="13"/>
      <c r="AS911" s="13"/>
      <c r="AT911" s="13"/>
      <c r="AU911" s="13"/>
      <c r="AV911" s="13"/>
      <c r="AW911" s="13"/>
      <c r="AX911" s="13"/>
      <c r="AY911" s="13"/>
    </row>
    <row r="912" ht="12.75" customHeight="1">
      <c r="A912" s="56"/>
      <c r="B912" s="9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57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  <c r="AP912" s="13"/>
      <c r="AQ912" s="13"/>
      <c r="AR912" s="13"/>
      <c r="AS912" s="13"/>
      <c r="AT912" s="13"/>
      <c r="AU912" s="13"/>
      <c r="AV912" s="13"/>
      <c r="AW912" s="13"/>
      <c r="AX912" s="13"/>
      <c r="AY912" s="13"/>
    </row>
    <row r="913" ht="12.75" customHeight="1">
      <c r="A913" s="56"/>
      <c r="B913" s="9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57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  <c r="AP913" s="13"/>
      <c r="AQ913" s="13"/>
      <c r="AR913" s="13"/>
      <c r="AS913" s="13"/>
      <c r="AT913" s="13"/>
      <c r="AU913" s="13"/>
      <c r="AV913" s="13"/>
      <c r="AW913" s="13"/>
      <c r="AX913" s="13"/>
      <c r="AY913" s="13"/>
    </row>
    <row r="914" ht="12.75" customHeight="1">
      <c r="A914" s="56"/>
      <c r="B914" s="9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57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  <c r="AP914" s="13"/>
      <c r="AQ914" s="13"/>
      <c r="AR914" s="13"/>
      <c r="AS914" s="13"/>
      <c r="AT914" s="13"/>
      <c r="AU914" s="13"/>
      <c r="AV914" s="13"/>
      <c r="AW914" s="13"/>
      <c r="AX914" s="13"/>
      <c r="AY914" s="13"/>
    </row>
    <row r="915" ht="12.75" customHeight="1">
      <c r="A915" s="56"/>
      <c r="B915" s="9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57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/>
      <c r="AP915" s="13"/>
      <c r="AQ915" s="13"/>
      <c r="AR915" s="13"/>
      <c r="AS915" s="13"/>
      <c r="AT915" s="13"/>
      <c r="AU915" s="13"/>
      <c r="AV915" s="13"/>
      <c r="AW915" s="13"/>
      <c r="AX915" s="13"/>
      <c r="AY915" s="13"/>
    </row>
    <row r="916" ht="12.75" customHeight="1">
      <c r="A916" s="56"/>
      <c r="B916" s="9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57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/>
      <c r="AP916" s="13"/>
      <c r="AQ916" s="13"/>
      <c r="AR916" s="13"/>
      <c r="AS916" s="13"/>
      <c r="AT916" s="13"/>
      <c r="AU916" s="13"/>
      <c r="AV916" s="13"/>
      <c r="AW916" s="13"/>
      <c r="AX916" s="13"/>
      <c r="AY916" s="13"/>
    </row>
    <row r="917" ht="12.75" customHeight="1">
      <c r="A917" s="56"/>
      <c r="B917" s="9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57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O917" s="13"/>
      <c r="AP917" s="13"/>
      <c r="AQ917" s="13"/>
      <c r="AR917" s="13"/>
      <c r="AS917" s="13"/>
      <c r="AT917" s="13"/>
      <c r="AU917" s="13"/>
      <c r="AV917" s="13"/>
      <c r="AW917" s="13"/>
      <c r="AX917" s="13"/>
      <c r="AY917" s="13"/>
    </row>
    <row r="918" ht="12.75" customHeight="1">
      <c r="A918" s="56"/>
      <c r="B918" s="9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57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O918" s="13"/>
      <c r="AP918" s="13"/>
      <c r="AQ918" s="13"/>
      <c r="AR918" s="13"/>
      <c r="AS918" s="13"/>
      <c r="AT918" s="13"/>
      <c r="AU918" s="13"/>
      <c r="AV918" s="13"/>
      <c r="AW918" s="13"/>
      <c r="AX918" s="13"/>
      <c r="AY918" s="13"/>
    </row>
    <row r="919" ht="12.75" customHeight="1">
      <c r="A919" s="56"/>
      <c r="B919" s="9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57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O919" s="13"/>
      <c r="AP919" s="13"/>
      <c r="AQ919" s="13"/>
      <c r="AR919" s="13"/>
      <c r="AS919" s="13"/>
      <c r="AT919" s="13"/>
      <c r="AU919" s="13"/>
      <c r="AV919" s="13"/>
      <c r="AW919" s="13"/>
      <c r="AX919" s="13"/>
      <c r="AY919" s="13"/>
    </row>
    <row r="920" ht="12.75" customHeight="1">
      <c r="A920" s="56"/>
      <c r="B920" s="9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57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O920" s="13"/>
      <c r="AP920" s="13"/>
      <c r="AQ920" s="13"/>
      <c r="AR920" s="13"/>
      <c r="AS920" s="13"/>
      <c r="AT920" s="13"/>
      <c r="AU920" s="13"/>
      <c r="AV920" s="13"/>
      <c r="AW920" s="13"/>
      <c r="AX920" s="13"/>
      <c r="AY920" s="13"/>
    </row>
    <row r="921" ht="12.75" customHeight="1">
      <c r="A921" s="56"/>
      <c r="B921" s="9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57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O921" s="13"/>
      <c r="AP921" s="13"/>
      <c r="AQ921" s="13"/>
      <c r="AR921" s="13"/>
      <c r="AS921" s="13"/>
      <c r="AT921" s="13"/>
      <c r="AU921" s="13"/>
      <c r="AV921" s="13"/>
      <c r="AW921" s="13"/>
      <c r="AX921" s="13"/>
      <c r="AY921" s="13"/>
    </row>
    <row r="922" ht="12.75" customHeight="1">
      <c r="A922" s="56"/>
      <c r="B922" s="9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57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  <c r="AP922" s="13"/>
      <c r="AQ922" s="13"/>
      <c r="AR922" s="13"/>
      <c r="AS922" s="13"/>
      <c r="AT922" s="13"/>
      <c r="AU922" s="13"/>
      <c r="AV922" s="13"/>
      <c r="AW922" s="13"/>
      <c r="AX922" s="13"/>
      <c r="AY922" s="13"/>
    </row>
    <row r="923" ht="12.75" customHeight="1">
      <c r="A923" s="56"/>
      <c r="B923" s="9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57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  <c r="AP923" s="13"/>
      <c r="AQ923" s="13"/>
      <c r="AR923" s="13"/>
      <c r="AS923" s="13"/>
      <c r="AT923" s="13"/>
      <c r="AU923" s="13"/>
      <c r="AV923" s="13"/>
      <c r="AW923" s="13"/>
      <c r="AX923" s="13"/>
      <c r="AY923" s="13"/>
    </row>
    <row r="924" ht="12.75" customHeight="1">
      <c r="A924" s="56"/>
      <c r="B924" s="9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57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  <c r="AP924" s="13"/>
      <c r="AQ924" s="13"/>
      <c r="AR924" s="13"/>
      <c r="AS924" s="13"/>
      <c r="AT924" s="13"/>
      <c r="AU924" s="13"/>
      <c r="AV924" s="13"/>
      <c r="AW924" s="13"/>
      <c r="AX924" s="13"/>
      <c r="AY924" s="13"/>
    </row>
    <row r="925" ht="12.75" customHeight="1">
      <c r="A925" s="56"/>
      <c r="B925" s="9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57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O925" s="13"/>
      <c r="AP925" s="13"/>
      <c r="AQ925" s="13"/>
      <c r="AR925" s="13"/>
      <c r="AS925" s="13"/>
      <c r="AT925" s="13"/>
      <c r="AU925" s="13"/>
      <c r="AV925" s="13"/>
      <c r="AW925" s="13"/>
      <c r="AX925" s="13"/>
      <c r="AY925" s="13"/>
    </row>
    <row r="926" ht="12.75" customHeight="1">
      <c r="A926" s="56"/>
      <c r="B926" s="9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57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O926" s="13"/>
      <c r="AP926" s="13"/>
      <c r="AQ926" s="13"/>
      <c r="AR926" s="13"/>
      <c r="AS926" s="13"/>
      <c r="AT926" s="13"/>
      <c r="AU926" s="13"/>
      <c r="AV926" s="13"/>
      <c r="AW926" s="13"/>
      <c r="AX926" s="13"/>
      <c r="AY926" s="13"/>
    </row>
    <row r="927" ht="12.75" customHeight="1">
      <c r="A927" s="56"/>
      <c r="B927" s="9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57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O927" s="13"/>
      <c r="AP927" s="13"/>
      <c r="AQ927" s="13"/>
      <c r="AR927" s="13"/>
      <c r="AS927" s="13"/>
      <c r="AT927" s="13"/>
      <c r="AU927" s="13"/>
      <c r="AV927" s="13"/>
      <c r="AW927" s="13"/>
      <c r="AX927" s="13"/>
      <c r="AY927" s="13"/>
    </row>
    <row r="928" ht="12.75" customHeight="1">
      <c r="A928" s="56"/>
      <c r="B928" s="9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57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O928" s="13"/>
      <c r="AP928" s="13"/>
      <c r="AQ928" s="13"/>
      <c r="AR928" s="13"/>
      <c r="AS928" s="13"/>
      <c r="AT928" s="13"/>
      <c r="AU928" s="13"/>
      <c r="AV928" s="13"/>
      <c r="AW928" s="13"/>
      <c r="AX928" s="13"/>
      <c r="AY928" s="13"/>
    </row>
    <row r="929" ht="12.75" customHeight="1">
      <c r="A929" s="56"/>
      <c r="B929" s="9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57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O929" s="13"/>
      <c r="AP929" s="13"/>
      <c r="AQ929" s="13"/>
      <c r="AR929" s="13"/>
      <c r="AS929" s="13"/>
      <c r="AT929" s="13"/>
      <c r="AU929" s="13"/>
      <c r="AV929" s="13"/>
      <c r="AW929" s="13"/>
      <c r="AX929" s="13"/>
      <c r="AY929" s="13"/>
    </row>
    <row r="930" ht="12.75" customHeight="1">
      <c r="A930" s="56"/>
      <c r="B930" s="9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57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/>
      <c r="AP930" s="13"/>
      <c r="AQ930" s="13"/>
      <c r="AR930" s="13"/>
      <c r="AS930" s="13"/>
      <c r="AT930" s="13"/>
      <c r="AU930" s="13"/>
      <c r="AV930" s="13"/>
      <c r="AW930" s="13"/>
      <c r="AX930" s="13"/>
      <c r="AY930" s="13"/>
    </row>
    <row r="931" ht="12.75" customHeight="1">
      <c r="A931" s="56"/>
      <c r="B931" s="9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57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/>
      <c r="AP931" s="13"/>
      <c r="AQ931" s="13"/>
      <c r="AR931" s="13"/>
      <c r="AS931" s="13"/>
      <c r="AT931" s="13"/>
      <c r="AU931" s="13"/>
      <c r="AV931" s="13"/>
      <c r="AW931" s="13"/>
      <c r="AX931" s="13"/>
      <c r="AY931" s="13"/>
    </row>
    <row r="932" ht="12.75" customHeight="1">
      <c r="A932" s="56"/>
      <c r="B932" s="9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57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  <c r="AP932" s="13"/>
      <c r="AQ932" s="13"/>
      <c r="AR932" s="13"/>
      <c r="AS932" s="13"/>
      <c r="AT932" s="13"/>
      <c r="AU932" s="13"/>
      <c r="AV932" s="13"/>
      <c r="AW932" s="13"/>
      <c r="AX932" s="13"/>
      <c r="AY932" s="13"/>
    </row>
    <row r="933" ht="12.75" customHeight="1">
      <c r="A933" s="56"/>
      <c r="B933" s="9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57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  <c r="AP933" s="13"/>
      <c r="AQ933" s="13"/>
      <c r="AR933" s="13"/>
      <c r="AS933" s="13"/>
      <c r="AT933" s="13"/>
      <c r="AU933" s="13"/>
      <c r="AV933" s="13"/>
      <c r="AW933" s="13"/>
      <c r="AX933" s="13"/>
      <c r="AY933" s="13"/>
    </row>
    <row r="934" ht="12.75" customHeight="1">
      <c r="A934" s="56"/>
      <c r="B934" s="9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57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  <c r="AP934" s="13"/>
      <c r="AQ934" s="13"/>
      <c r="AR934" s="13"/>
      <c r="AS934" s="13"/>
      <c r="AT934" s="13"/>
      <c r="AU934" s="13"/>
      <c r="AV934" s="13"/>
      <c r="AW934" s="13"/>
      <c r="AX934" s="13"/>
      <c r="AY934" s="13"/>
    </row>
    <row r="935" ht="12.75" customHeight="1">
      <c r="A935" s="56"/>
      <c r="B935" s="9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57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  <c r="AP935" s="13"/>
      <c r="AQ935" s="13"/>
      <c r="AR935" s="13"/>
      <c r="AS935" s="13"/>
      <c r="AT935" s="13"/>
      <c r="AU935" s="13"/>
      <c r="AV935" s="13"/>
      <c r="AW935" s="13"/>
      <c r="AX935" s="13"/>
      <c r="AY935" s="13"/>
    </row>
    <row r="936" ht="12.75" customHeight="1">
      <c r="A936" s="56"/>
      <c r="B936" s="9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57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  <c r="AP936" s="13"/>
      <c r="AQ936" s="13"/>
      <c r="AR936" s="13"/>
      <c r="AS936" s="13"/>
      <c r="AT936" s="13"/>
      <c r="AU936" s="13"/>
      <c r="AV936" s="13"/>
      <c r="AW936" s="13"/>
      <c r="AX936" s="13"/>
      <c r="AY936" s="13"/>
    </row>
    <row r="937" ht="12.75" customHeight="1">
      <c r="A937" s="56"/>
      <c r="B937" s="9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57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O937" s="13"/>
      <c r="AP937" s="13"/>
      <c r="AQ937" s="13"/>
      <c r="AR937" s="13"/>
      <c r="AS937" s="13"/>
      <c r="AT937" s="13"/>
      <c r="AU937" s="13"/>
      <c r="AV937" s="13"/>
      <c r="AW937" s="13"/>
      <c r="AX937" s="13"/>
      <c r="AY937" s="13"/>
    </row>
    <row r="938" ht="12.75" customHeight="1">
      <c r="A938" s="56"/>
      <c r="B938" s="9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57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O938" s="13"/>
      <c r="AP938" s="13"/>
      <c r="AQ938" s="13"/>
      <c r="AR938" s="13"/>
      <c r="AS938" s="13"/>
      <c r="AT938" s="13"/>
      <c r="AU938" s="13"/>
      <c r="AV938" s="13"/>
      <c r="AW938" s="13"/>
      <c r="AX938" s="13"/>
      <c r="AY938" s="13"/>
    </row>
    <row r="939" ht="12.75" customHeight="1">
      <c r="A939" s="56"/>
      <c r="B939" s="9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57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O939" s="13"/>
      <c r="AP939" s="13"/>
      <c r="AQ939" s="13"/>
      <c r="AR939" s="13"/>
      <c r="AS939" s="13"/>
      <c r="AT939" s="13"/>
      <c r="AU939" s="13"/>
      <c r="AV939" s="13"/>
      <c r="AW939" s="13"/>
      <c r="AX939" s="13"/>
      <c r="AY939" s="13"/>
    </row>
    <row r="940" ht="12.75" customHeight="1">
      <c r="A940" s="56"/>
      <c r="B940" s="9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57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/>
      <c r="AP940" s="13"/>
      <c r="AQ940" s="13"/>
      <c r="AR940" s="13"/>
      <c r="AS940" s="13"/>
      <c r="AT940" s="13"/>
      <c r="AU940" s="13"/>
      <c r="AV940" s="13"/>
      <c r="AW940" s="13"/>
      <c r="AX940" s="13"/>
      <c r="AY940" s="13"/>
    </row>
    <row r="941" ht="12.75" customHeight="1">
      <c r="A941" s="56"/>
      <c r="B941" s="9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57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/>
      <c r="AP941" s="13"/>
      <c r="AQ941" s="13"/>
      <c r="AR941" s="13"/>
      <c r="AS941" s="13"/>
      <c r="AT941" s="13"/>
      <c r="AU941" s="13"/>
      <c r="AV941" s="13"/>
      <c r="AW941" s="13"/>
      <c r="AX941" s="13"/>
      <c r="AY941" s="13"/>
    </row>
    <row r="942" ht="12.75" customHeight="1">
      <c r="A942" s="56"/>
      <c r="B942" s="9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57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O942" s="13"/>
      <c r="AP942" s="13"/>
      <c r="AQ942" s="13"/>
      <c r="AR942" s="13"/>
      <c r="AS942" s="13"/>
      <c r="AT942" s="13"/>
      <c r="AU942" s="13"/>
      <c r="AV942" s="13"/>
      <c r="AW942" s="13"/>
      <c r="AX942" s="13"/>
      <c r="AY942" s="13"/>
    </row>
    <row r="943" ht="12.75" customHeight="1">
      <c r="A943" s="56"/>
      <c r="B943" s="9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57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O943" s="13"/>
      <c r="AP943" s="13"/>
      <c r="AQ943" s="13"/>
      <c r="AR943" s="13"/>
      <c r="AS943" s="13"/>
      <c r="AT943" s="13"/>
      <c r="AU943" s="13"/>
      <c r="AV943" s="13"/>
      <c r="AW943" s="13"/>
      <c r="AX943" s="13"/>
      <c r="AY943" s="13"/>
    </row>
    <row r="944" ht="12.75" customHeight="1">
      <c r="A944" s="56"/>
      <c r="B944" s="9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57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  <c r="AP944" s="13"/>
      <c r="AQ944" s="13"/>
      <c r="AR944" s="13"/>
      <c r="AS944" s="13"/>
      <c r="AT944" s="13"/>
      <c r="AU944" s="13"/>
      <c r="AV944" s="13"/>
      <c r="AW944" s="13"/>
      <c r="AX944" s="13"/>
      <c r="AY944" s="13"/>
    </row>
    <row r="945" ht="12.75" customHeight="1">
      <c r="A945" s="56"/>
      <c r="B945" s="9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57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  <c r="AP945" s="13"/>
      <c r="AQ945" s="13"/>
      <c r="AR945" s="13"/>
      <c r="AS945" s="13"/>
      <c r="AT945" s="13"/>
      <c r="AU945" s="13"/>
      <c r="AV945" s="13"/>
      <c r="AW945" s="13"/>
      <c r="AX945" s="13"/>
      <c r="AY945" s="13"/>
    </row>
    <row r="946" ht="12.75" customHeight="1">
      <c r="A946" s="56"/>
      <c r="B946" s="9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57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  <c r="AP946" s="13"/>
      <c r="AQ946" s="13"/>
      <c r="AR946" s="13"/>
      <c r="AS946" s="13"/>
      <c r="AT946" s="13"/>
      <c r="AU946" s="13"/>
      <c r="AV946" s="13"/>
      <c r="AW946" s="13"/>
      <c r="AX946" s="13"/>
      <c r="AY946" s="13"/>
    </row>
    <row r="947" ht="12.75" customHeight="1">
      <c r="A947" s="56"/>
      <c r="B947" s="9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57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  <c r="AP947" s="13"/>
      <c r="AQ947" s="13"/>
      <c r="AR947" s="13"/>
      <c r="AS947" s="13"/>
      <c r="AT947" s="13"/>
      <c r="AU947" s="13"/>
      <c r="AV947" s="13"/>
      <c r="AW947" s="13"/>
      <c r="AX947" s="13"/>
      <c r="AY947" s="13"/>
    </row>
    <row r="948" ht="12.75" customHeight="1">
      <c r="A948" s="56"/>
      <c r="B948" s="9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57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  <c r="AP948" s="13"/>
      <c r="AQ948" s="13"/>
      <c r="AR948" s="13"/>
      <c r="AS948" s="13"/>
      <c r="AT948" s="13"/>
      <c r="AU948" s="13"/>
      <c r="AV948" s="13"/>
      <c r="AW948" s="13"/>
      <c r="AX948" s="13"/>
      <c r="AY948" s="13"/>
    </row>
    <row r="949" ht="12.75" customHeight="1">
      <c r="A949" s="56"/>
      <c r="B949" s="9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57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  <c r="AP949" s="13"/>
      <c r="AQ949" s="13"/>
      <c r="AR949" s="13"/>
      <c r="AS949" s="13"/>
      <c r="AT949" s="13"/>
      <c r="AU949" s="13"/>
      <c r="AV949" s="13"/>
      <c r="AW949" s="13"/>
      <c r="AX949" s="13"/>
      <c r="AY949" s="13"/>
    </row>
    <row r="950" ht="12.75" customHeight="1">
      <c r="A950" s="56"/>
      <c r="B950" s="9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57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  <c r="AP950" s="13"/>
      <c r="AQ950" s="13"/>
      <c r="AR950" s="13"/>
      <c r="AS950" s="13"/>
      <c r="AT950" s="13"/>
      <c r="AU950" s="13"/>
      <c r="AV950" s="13"/>
      <c r="AW950" s="13"/>
      <c r="AX950" s="13"/>
      <c r="AY950" s="13"/>
    </row>
    <row r="951" ht="12.75" customHeight="1">
      <c r="A951" s="56"/>
      <c r="B951" s="9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57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/>
      <c r="AP951" s="13"/>
      <c r="AQ951" s="13"/>
      <c r="AR951" s="13"/>
      <c r="AS951" s="13"/>
      <c r="AT951" s="13"/>
      <c r="AU951" s="13"/>
      <c r="AV951" s="13"/>
      <c r="AW951" s="13"/>
      <c r="AX951" s="13"/>
      <c r="AY951" s="13"/>
    </row>
    <row r="952" ht="12.75" customHeight="1">
      <c r="A952" s="56"/>
      <c r="B952" s="9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57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O952" s="13"/>
      <c r="AP952" s="13"/>
      <c r="AQ952" s="13"/>
      <c r="AR952" s="13"/>
      <c r="AS952" s="13"/>
      <c r="AT952" s="13"/>
      <c r="AU952" s="13"/>
      <c r="AV952" s="13"/>
      <c r="AW952" s="13"/>
      <c r="AX952" s="13"/>
      <c r="AY952" s="13"/>
    </row>
    <row r="953" ht="12.75" customHeight="1">
      <c r="A953" s="56"/>
      <c r="B953" s="9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57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  <c r="AO953" s="13"/>
      <c r="AP953" s="13"/>
      <c r="AQ953" s="13"/>
      <c r="AR953" s="13"/>
      <c r="AS953" s="13"/>
      <c r="AT953" s="13"/>
      <c r="AU953" s="13"/>
      <c r="AV953" s="13"/>
      <c r="AW953" s="13"/>
      <c r="AX953" s="13"/>
      <c r="AY953" s="13"/>
    </row>
    <row r="954" ht="12.75" customHeight="1">
      <c r="A954" s="56"/>
      <c r="B954" s="9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57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  <c r="AO954" s="13"/>
      <c r="AP954" s="13"/>
      <c r="AQ954" s="13"/>
      <c r="AR954" s="13"/>
      <c r="AS954" s="13"/>
      <c r="AT954" s="13"/>
      <c r="AU954" s="13"/>
      <c r="AV954" s="13"/>
      <c r="AW954" s="13"/>
      <c r="AX954" s="13"/>
      <c r="AY954" s="13"/>
    </row>
    <row r="955" ht="12.75" customHeight="1">
      <c r="A955" s="56"/>
      <c r="B955" s="9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57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  <c r="AO955" s="13"/>
      <c r="AP955" s="13"/>
      <c r="AQ955" s="13"/>
      <c r="AR955" s="13"/>
      <c r="AS955" s="13"/>
      <c r="AT955" s="13"/>
      <c r="AU955" s="13"/>
      <c r="AV955" s="13"/>
      <c r="AW955" s="13"/>
      <c r="AX955" s="13"/>
      <c r="AY955" s="13"/>
    </row>
    <row r="956" ht="12.75" customHeight="1">
      <c r="A956" s="56"/>
      <c r="B956" s="9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57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  <c r="AO956" s="13"/>
      <c r="AP956" s="13"/>
      <c r="AQ956" s="13"/>
      <c r="AR956" s="13"/>
      <c r="AS956" s="13"/>
      <c r="AT956" s="13"/>
      <c r="AU956" s="13"/>
      <c r="AV956" s="13"/>
      <c r="AW956" s="13"/>
      <c r="AX956" s="13"/>
      <c r="AY956" s="13"/>
    </row>
    <row r="957" ht="12.75" customHeight="1">
      <c r="A957" s="56"/>
      <c r="B957" s="9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57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O957" s="13"/>
      <c r="AP957" s="13"/>
      <c r="AQ957" s="13"/>
      <c r="AR957" s="13"/>
      <c r="AS957" s="13"/>
      <c r="AT957" s="13"/>
      <c r="AU957" s="13"/>
      <c r="AV957" s="13"/>
      <c r="AW957" s="13"/>
      <c r="AX957" s="13"/>
      <c r="AY957" s="13"/>
    </row>
    <row r="958" ht="12.75" customHeight="1">
      <c r="A958" s="56"/>
      <c r="B958" s="9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57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  <c r="AP958" s="13"/>
      <c r="AQ958" s="13"/>
      <c r="AR958" s="13"/>
      <c r="AS958" s="13"/>
      <c r="AT958" s="13"/>
      <c r="AU958" s="13"/>
      <c r="AV958" s="13"/>
      <c r="AW958" s="13"/>
      <c r="AX958" s="13"/>
      <c r="AY958" s="13"/>
    </row>
    <row r="959" ht="12.75" customHeight="1">
      <c r="A959" s="56"/>
      <c r="B959" s="9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57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O959" s="13"/>
      <c r="AP959" s="13"/>
      <c r="AQ959" s="13"/>
      <c r="AR959" s="13"/>
      <c r="AS959" s="13"/>
      <c r="AT959" s="13"/>
      <c r="AU959" s="13"/>
      <c r="AV959" s="13"/>
      <c r="AW959" s="13"/>
      <c r="AX959" s="13"/>
      <c r="AY959" s="13"/>
    </row>
    <row r="960" ht="12.75" customHeight="1">
      <c r="A960" s="56"/>
      <c r="B960" s="9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57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  <c r="AP960" s="13"/>
      <c r="AQ960" s="13"/>
      <c r="AR960" s="13"/>
      <c r="AS960" s="13"/>
      <c r="AT960" s="13"/>
      <c r="AU960" s="13"/>
      <c r="AV960" s="13"/>
      <c r="AW960" s="13"/>
      <c r="AX960" s="13"/>
      <c r="AY960" s="13"/>
    </row>
    <row r="961" ht="12.75" customHeight="1">
      <c r="A961" s="56"/>
      <c r="B961" s="9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57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/>
      <c r="AP961" s="13"/>
      <c r="AQ961" s="13"/>
      <c r="AR961" s="13"/>
      <c r="AS961" s="13"/>
      <c r="AT961" s="13"/>
      <c r="AU961" s="13"/>
      <c r="AV961" s="13"/>
      <c r="AW961" s="13"/>
      <c r="AX961" s="13"/>
      <c r="AY961" s="13"/>
    </row>
    <row r="962" ht="12.75" customHeight="1">
      <c r="A962" s="56"/>
      <c r="B962" s="9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57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  <c r="AP962" s="13"/>
      <c r="AQ962" s="13"/>
      <c r="AR962" s="13"/>
      <c r="AS962" s="13"/>
      <c r="AT962" s="13"/>
      <c r="AU962" s="13"/>
      <c r="AV962" s="13"/>
      <c r="AW962" s="13"/>
      <c r="AX962" s="13"/>
      <c r="AY962" s="13"/>
    </row>
    <row r="963" ht="12.75" customHeight="1">
      <c r="A963" s="56"/>
      <c r="B963" s="9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57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  <c r="AP963" s="13"/>
      <c r="AQ963" s="13"/>
      <c r="AR963" s="13"/>
      <c r="AS963" s="13"/>
      <c r="AT963" s="13"/>
      <c r="AU963" s="13"/>
      <c r="AV963" s="13"/>
      <c r="AW963" s="13"/>
      <c r="AX963" s="13"/>
      <c r="AY963" s="13"/>
    </row>
    <row r="964" ht="12.75" customHeight="1">
      <c r="A964" s="56"/>
      <c r="B964" s="9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57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O964" s="13"/>
      <c r="AP964" s="13"/>
      <c r="AQ964" s="13"/>
      <c r="AR964" s="13"/>
      <c r="AS964" s="13"/>
      <c r="AT964" s="13"/>
      <c r="AU964" s="13"/>
      <c r="AV964" s="13"/>
      <c r="AW964" s="13"/>
      <c r="AX964" s="13"/>
      <c r="AY964" s="13"/>
    </row>
    <row r="965" ht="12.75" customHeight="1">
      <c r="A965" s="56"/>
      <c r="B965" s="9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57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  <c r="AO965" s="13"/>
      <c r="AP965" s="13"/>
      <c r="AQ965" s="13"/>
      <c r="AR965" s="13"/>
      <c r="AS965" s="13"/>
      <c r="AT965" s="13"/>
      <c r="AU965" s="13"/>
      <c r="AV965" s="13"/>
      <c r="AW965" s="13"/>
      <c r="AX965" s="13"/>
      <c r="AY965" s="13"/>
    </row>
    <row r="966" ht="12.75" customHeight="1">
      <c r="A966" s="56"/>
      <c r="B966" s="9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57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  <c r="AP966" s="13"/>
      <c r="AQ966" s="13"/>
      <c r="AR966" s="13"/>
      <c r="AS966" s="13"/>
      <c r="AT966" s="13"/>
      <c r="AU966" s="13"/>
      <c r="AV966" s="13"/>
      <c r="AW966" s="13"/>
      <c r="AX966" s="13"/>
      <c r="AY966" s="13"/>
    </row>
    <row r="967" ht="12.75" customHeight="1">
      <c r="A967" s="56"/>
      <c r="B967" s="9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57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O967" s="13"/>
      <c r="AP967" s="13"/>
      <c r="AQ967" s="13"/>
      <c r="AR967" s="13"/>
      <c r="AS967" s="13"/>
      <c r="AT967" s="13"/>
      <c r="AU967" s="13"/>
      <c r="AV967" s="13"/>
      <c r="AW967" s="13"/>
      <c r="AX967" s="13"/>
      <c r="AY967" s="13"/>
    </row>
    <row r="968" ht="12.75" customHeight="1">
      <c r="A968" s="56"/>
      <c r="B968" s="9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57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  <c r="AO968" s="13"/>
      <c r="AP968" s="13"/>
      <c r="AQ968" s="13"/>
      <c r="AR968" s="13"/>
      <c r="AS968" s="13"/>
      <c r="AT968" s="13"/>
      <c r="AU968" s="13"/>
      <c r="AV968" s="13"/>
      <c r="AW968" s="13"/>
      <c r="AX968" s="13"/>
      <c r="AY968" s="13"/>
    </row>
    <row r="969" ht="12.75" customHeight="1">
      <c r="A969" s="56"/>
      <c r="B969" s="9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57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  <c r="AO969" s="13"/>
      <c r="AP969" s="13"/>
      <c r="AQ969" s="13"/>
      <c r="AR969" s="13"/>
      <c r="AS969" s="13"/>
      <c r="AT969" s="13"/>
      <c r="AU969" s="13"/>
      <c r="AV969" s="13"/>
      <c r="AW969" s="13"/>
      <c r="AX969" s="13"/>
      <c r="AY969" s="13"/>
    </row>
    <row r="970" ht="12.75" customHeight="1">
      <c r="A970" s="56"/>
      <c r="B970" s="9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57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  <c r="AO970" s="13"/>
      <c r="AP970" s="13"/>
      <c r="AQ970" s="13"/>
      <c r="AR970" s="13"/>
      <c r="AS970" s="13"/>
      <c r="AT970" s="13"/>
      <c r="AU970" s="13"/>
      <c r="AV970" s="13"/>
      <c r="AW970" s="13"/>
      <c r="AX970" s="13"/>
      <c r="AY970" s="13"/>
    </row>
    <row r="971" ht="12.75" customHeight="1">
      <c r="A971" s="56"/>
      <c r="B971" s="9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57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  <c r="AO971" s="13"/>
      <c r="AP971" s="13"/>
      <c r="AQ971" s="13"/>
      <c r="AR971" s="13"/>
      <c r="AS971" s="13"/>
      <c r="AT971" s="13"/>
      <c r="AU971" s="13"/>
      <c r="AV971" s="13"/>
      <c r="AW971" s="13"/>
      <c r="AX971" s="13"/>
      <c r="AY971" s="13"/>
    </row>
    <row r="972" ht="12.75" customHeight="1">
      <c r="A972" s="56"/>
      <c r="B972" s="9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57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  <c r="AO972" s="13"/>
      <c r="AP972" s="13"/>
      <c r="AQ972" s="13"/>
      <c r="AR972" s="13"/>
      <c r="AS972" s="13"/>
      <c r="AT972" s="13"/>
      <c r="AU972" s="13"/>
      <c r="AV972" s="13"/>
      <c r="AW972" s="13"/>
      <c r="AX972" s="13"/>
      <c r="AY972" s="13"/>
    </row>
    <row r="973" ht="12.75" customHeight="1">
      <c r="A973" s="56"/>
      <c r="B973" s="9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57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  <c r="AO973" s="13"/>
      <c r="AP973" s="13"/>
      <c r="AQ973" s="13"/>
      <c r="AR973" s="13"/>
      <c r="AS973" s="13"/>
      <c r="AT973" s="13"/>
      <c r="AU973" s="13"/>
      <c r="AV973" s="13"/>
      <c r="AW973" s="13"/>
      <c r="AX973" s="13"/>
      <c r="AY973" s="13"/>
    </row>
    <row r="974" ht="12.75" customHeight="1">
      <c r="A974" s="56"/>
      <c r="B974" s="9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57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O974" s="13"/>
      <c r="AP974" s="13"/>
      <c r="AQ974" s="13"/>
      <c r="AR974" s="13"/>
      <c r="AS974" s="13"/>
      <c r="AT974" s="13"/>
      <c r="AU974" s="13"/>
      <c r="AV974" s="13"/>
      <c r="AW974" s="13"/>
      <c r="AX974" s="13"/>
      <c r="AY974" s="13"/>
    </row>
    <row r="975" ht="12.75" customHeight="1">
      <c r="A975" s="56"/>
      <c r="B975" s="9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57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  <c r="AO975" s="13"/>
      <c r="AP975" s="13"/>
      <c r="AQ975" s="13"/>
      <c r="AR975" s="13"/>
      <c r="AS975" s="13"/>
      <c r="AT975" s="13"/>
      <c r="AU975" s="13"/>
      <c r="AV975" s="13"/>
      <c r="AW975" s="13"/>
      <c r="AX975" s="13"/>
      <c r="AY975" s="13"/>
    </row>
    <row r="976" ht="12.75" customHeight="1">
      <c r="A976" s="56"/>
      <c r="B976" s="9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57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O976" s="13"/>
      <c r="AP976" s="13"/>
      <c r="AQ976" s="13"/>
      <c r="AR976" s="13"/>
      <c r="AS976" s="13"/>
      <c r="AT976" s="13"/>
      <c r="AU976" s="13"/>
      <c r="AV976" s="13"/>
      <c r="AW976" s="13"/>
      <c r="AX976" s="13"/>
      <c r="AY976" s="13"/>
    </row>
    <row r="977" ht="12.75" customHeight="1">
      <c r="A977" s="56"/>
      <c r="B977" s="9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57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O977" s="13"/>
      <c r="AP977" s="13"/>
      <c r="AQ977" s="13"/>
      <c r="AR977" s="13"/>
      <c r="AS977" s="13"/>
      <c r="AT977" s="13"/>
      <c r="AU977" s="13"/>
      <c r="AV977" s="13"/>
      <c r="AW977" s="13"/>
      <c r="AX977" s="13"/>
      <c r="AY977" s="13"/>
    </row>
    <row r="978" ht="12.75" customHeight="1">
      <c r="A978" s="56"/>
      <c r="B978" s="9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57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O978" s="13"/>
      <c r="AP978" s="13"/>
      <c r="AQ978" s="13"/>
      <c r="AR978" s="13"/>
      <c r="AS978" s="13"/>
      <c r="AT978" s="13"/>
      <c r="AU978" s="13"/>
      <c r="AV978" s="13"/>
      <c r="AW978" s="13"/>
      <c r="AX978" s="13"/>
      <c r="AY978" s="13"/>
    </row>
    <row r="979" ht="12.75" customHeight="1">
      <c r="A979" s="56"/>
      <c r="B979" s="9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57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  <c r="AP979" s="13"/>
      <c r="AQ979" s="13"/>
      <c r="AR979" s="13"/>
      <c r="AS979" s="13"/>
      <c r="AT979" s="13"/>
      <c r="AU979" s="13"/>
      <c r="AV979" s="13"/>
      <c r="AW979" s="13"/>
      <c r="AX979" s="13"/>
      <c r="AY979" s="13"/>
    </row>
    <row r="980" ht="12.75" customHeight="1">
      <c r="A980" s="56"/>
      <c r="B980" s="9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57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  <c r="AP980" s="13"/>
      <c r="AQ980" s="13"/>
      <c r="AR980" s="13"/>
      <c r="AS980" s="13"/>
      <c r="AT980" s="13"/>
      <c r="AU980" s="13"/>
      <c r="AV980" s="13"/>
      <c r="AW980" s="13"/>
      <c r="AX980" s="13"/>
      <c r="AY980" s="13"/>
    </row>
    <row r="981" ht="12.75" customHeight="1">
      <c r="A981" s="56"/>
      <c r="B981" s="9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57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  <c r="AP981" s="13"/>
      <c r="AQ981" s="13"/>
      <c r="AR981" s="13"/>
      <c r="AS981" s="13"/>
      <c r="AT981" s="13"/>
      <c r="AU981" s="13"/>
      <c r="AV981" s="13"/>
      <c r="AW981" s="13"/>
      <c r="AX981" s="13"/>
      <c r="AY981" s="13"/>
    </row>
    <row r="982" ht="12.75" customHeight="1">
      <c r="A982" s="56"/>
      <c r="B982" s="9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57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O982" s="13"/>
      <c r="AP982" s="13"/>
      <c r="AQ982" s="13"/>
      <c r="AR982" s="13"/>
      <c r="AS982" s="13"/>
      <c r="AT982" s="13"/>
      <c r="AU982" s="13"/>
      <c r="AV982" s="13"/>
      <c r="AW982" s="13"/>
      <c r="AX982" s="13"/>
      <c r="AY982" s="13"/>
    </row>
    <row r="983" ht="12.75" customHeight="1">
      <c r="A983" s="56"/>
      <c r="B983" s="9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57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  <c r="AP983" s="13"/>
      <c r="AQ983" s="13"/>
      <c r="AR983" s="13"/>
      <c r="AS983" s="13"/>
      <c r="AT983" s="13"/>
      <c r="AU983" s="13"/>
      <c r="AV983" s="13"/>
      <c r="AW983" s="13"/>
      <c r="AX983" s="13"/>
      <c r="AY983" s="13"/>
    </row>
    <row r="984" ht="12.75" customHeight="1">
      <c r="A984" s="56"/>
      <c r="B984" s="9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57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O984" s="13"/>
      <c r="AP984" s="13"/>
      <c r="AQ984" s="13"/>
      <c r="AR984" s="13"/>
      <c r="AS984" s="13"/>
      <c r="AT984" s="13"/>
      <c r="AU984" s="13"/>
      <c r="AV984" s="13"/>
      <c r="AW984" s="13"/>
      <c r="AX984" s="13"/>
      <c r="AY984" s="13"/>
    </row>
    <row r="985" ht="12.75" customHeight="1">
      <c r="A985" s="56"/>
      <c r="B985" s="9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57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  <c r="AO985" s="13"/>
      <c r="AP985" s="13"/>
      <c r="AQ985" s="13"/>
      <c r="AR985" s="13"/>
      <c r="AS985" s="13"/>
      <c r="AT985" s="13"/>
      <c r="AU985" s="13"/>
      <c r="AV985" s="13"/>
      <c r="AW985" s="13"/>
      <c r="AX985" s="13"/>
      <c r="AY985" s="13"/>
    </row>
    <row r="986" ht="12.75" customHeight="1">
      <c r="A986" s="56"/>
      <c r="B986" s="9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57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  <c r="AP986" s="13"/>
      <c r="AQ986" s="13"/>
      <c r="AR986" s="13"/>
      <c r="AS986" s="13"/>
      <c r="AT986" s="13"/>
      <c r="AU986" s="13"/>
      <c r="AV986" s="13"/>
      <c r="AW986" s="13"/>
      <c r="AX986" s="13"/>
      <c r="AY986" s="13"/>
    </row>
    <row r="987" ht="12.75" customHeight="1">
      <c r="A987" s="56"/>
      <c r="B987" s="9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57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/>
      <c r="AP987" s="13"/>
      <c r="AQ987" s="13"/>
      <c r="AR987" s="13"/>
      <c r="AS987" s="13"/>
      <c r="AT987" s="13"/>
      <c r="AU987" s="13"/>
      <c r="AV987" s="13"/>
      <c r="AW987" s="13"/>
      <c r="AX987" s="13"/>
      <c r="AY987" s="13"/>
    </row>
    <row r="988" ht="12.75" customHeight="1">
      <c r="A988" s="56"/>
      <c r="B988" s="9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57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  <c r="AP988" s="13"/>
      <c r="AQ988" s="13"/>
      <c r="AR988" s="13"/>
      <c r="AS988" s="13"/>
      <c r="AT988" s="13"/>
      <c r="AU988" s="13"/>
      <c r="AV988" s="13"/>
      <c r="AW988" s="13"/>
      <c r="AX988" s="13"/>
      <c r="AY988" s="13"/>
    </row>
    <row r="989" ht="12.75" customHeight="1">
      <c r="A989" s="56"/>
      <c r="B989" s="9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57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  <c r="AP989" s="13"/>
      <c r="AQ989" s="13"/>
      <c r="AR989" s="13"/>
      <c r="AS989" s="13"/>
      <c r="AT989" s="13"/>
      <c r="AU989" s="13"/>
      <c r="AV989" s="13"/>
      <c r="AW989" s="13"/>
      <c r="AX989" s="13"/>
      <c r="AY989" s="13"/>
    </row>
    <row r="990" ht="12.75" customHeight="1">
      <c r="A990" s="56"/>
      <c r="B990" s="9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57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  <c r="AP990" s="13"/>
      <c r="AQ990" s="13"/>
      <c r="AR990" s="13"/>
      <c r="AS990" s="13"/>
      <c r="AT990" s="13"/>
      <c r="AU990" s="13"/>
      <c r="AV990" s="13"/>
      <c r="AW990" s="13"/>
      <c r="AX990" s="13"/>
      <c r="AY990" s="13"/>
    </row>
    <row r="991" ht="12.75" customHeight="1">
      <c r="A991" s="56"/>
      <c r="B991" s="9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57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O991" s="13"/>
      <c r="AP991" s="13"/>
      <c r="AQ991" s="13"/>
      <c r="AR991" s="13"/>
      <c r="AS991" s="13"/>
      <c r="AT991" s="13"/>
      <c r="AU991" s="13"/>
      <c r="AV991" s="13"/>
      <c r="AW991" s="13"/>
      <c r="AX991" s="13"/>
      <c r="AY991" s="13"/>
    </row>
    <row r="992" ht="12.75" customHeight="1">
      <c r="A992" s="56"/>
      <c r="B992" s="9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57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  <c r="AO992" s="13"/>
      <c r="AP992" s="13"/>
      <c r="AQ992" s="13"/>
      <c r="AR992" s="13"/>
      <c r="AS992" s="13"/>
      <c r="AT992" s="13"/>
      <c r="AU992" s="13"/>
      <c r="AV992" s="13"/>
      <c r="AW992" s="13"/>
      <c r="AX992" s="13"/>
      <c r="AY992" s="13"/>
    </row>
    <row r="993" ht="12.75" customHeight="1">
      <c r="A993" s="56"/>
      <c r="B993" s="9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57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  <c r="AO993" s="13"/>
      <c r="AP993" s="13"/>
      <c r="AQ993" s="13"/>
      <c r="AR993" s="13"/>
      <c r="AS993" s="13"/>
      <c r="AT993" s="13"/>
      <c r="AU993" s="13"/>
      <c r="AV993" s="13"/>
      <c r="AW993" s="13"/>
      <c r="AX993" s="13"/>
      <c r="AY993" s="13"/>
    </row>
    <row r="994" ht="12.75" customHeight="1">
      <c r="A994" s="56"/>
      <c r="B994" s="9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57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  <c r="AO994" s="13"/>
      <c r="AP994" s="13"/>
      <c r="AQ994" s="13"/>
      <c r="AR994" s="13"/>
      <c r="AS994" s="13"/>
      <c r="AT994" s="13"/>
      <c r="AU994" s="13"/>
      <c r="AV994" s="13"/>
      <c r="AW994" s="13"/>
      <c r="AX994" s="13"/>
      <c r="AY994" s="13"/>
    </row>
    <row r="995" ht="12.75" customHeight="1">
      <c r="A995" s="56"/>
      <c r="B995" s="9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57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O995" s="13"/>
      <c r="AP995" s="13"/>
      <c r="AQ995" s="13"/>
      <c r="AR995" s="13"/>
      <c r="AS995" s="13"/>
      <c r="AT995" s="13"/>
      <c r="AU995" s="13"/>
      <c r="AV995" s="13"/>
      <c r="AW995" s="13"/>
      <c r="AX995" s="13"/>
      <c r="AY995" s="13"/>
    </row>
    <row r="996" ht="12.75" customHeight="1">
      <c r="A996" s="56"/>
      <c r="B996" s="9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57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/>
      <c r="AP996" s="13"/>
      <c r="AQ996" s="13"/>
      <c r="AR996" s="13"/>
      <c r="AS996" s="13"/>
      <c r="AT996" s="13"/>
      <c r="AU996" s="13"/>
      <c r="AV996" s="13"/>
      <c r="AW996" s="13"/>
      <c r="AX996" s="13"/>
      <c r="AY996" s="13"/>
    </row>
    <row r="997" ht="12.75" customHeight="1">
      <c r="A997" s="56"/>
      <c r="B997" s="9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57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/>
      <c r="AP997" s="13"/>
      <c r="AQ997" s="13"/>
      <c r="AR997" s="13"/>
      <c r="AS997" s="13"/>
      <c r="AT997" s="13"/>
      <c r="AU997" s="13"/>
      <c r="AV997" s="13"/>
      <c r="AW997" s="13"/>
      <c r="AX997" s="13"/>
      <c r="AY997" s="13"/>
    </row>
    <row r="998" ht="12.75" customHeight="1">
      <c r="A998" s="56"/>
      <c r="B998" s="9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57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  <c r="AO998" s="13"/>
      <c r="AP998" s="13"/>
      <c r="AQ998" s="13"/>
      <c r="AR998" s="13"/>
      <c r="AS998" s="13"/>
      <c r="AT998" s="13"/>
      <c r="AU998" s="13"/>
      <c r="AV998" s="13"/>
      <c r="AW998" s="13"/>
      <c r="AX998" s="13"/>
      <c r="AY998" s="13"/>
    </row>
    <row r="999" ht="12.75" customHeight="1">
      <c r="A999" s="56"/>
      <c r="B999" s="9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57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  <c r="AO999" s="13"/>
      <c r="AP999" s="13"/>
      <c r="AQ999" s="13"/>
      <c r="AR999" s="13"/>
      <c r="AS999" s="13"/>
      <c r="AT999" s="13"/>
      <c r="AU999" s="13"/>
      <c r="AV999" s="13"/>
      <c r="AW999" s="13"/>
      <c r="AX999" s="13"/>
      <c r="AY999" s="13"/>
    </row>
    <row r="1000" ht="12.75" customHeight="1">
      <c r="A1000" s="56"/>
      <c r="B1000" s="9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57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  <c r="AO1000" s="13"/>
      <c r="AP1000" s="13"/>
      <c r="AQ1000" s="13"/>
      <c r="AR1000" s="13"/>
      <c r="AS1000" s="13"/>
      <c r="AT1000" s="13"/>
      <c r="AU1000" s="13"/>
      <c r="AV1000" s="13"/>
      <c r="AW1000" s="13"/>
      <c r="AX1000" s="13"/>
      <c r="AY1000" s="13"/>
    </row>
  </sheetData>
  <printOptions/>
  <pageMargins bottom="1.0" footer="0.0" header="0.0" left="0.75" right="0.75" top="0.99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7.29"/>
    <col customWidth="1" min="3" max="3" width="10.86"/>
    <col customWidth="1" min="4" max="4" width="6.71"/>
    <col customWidth="1" min="5" max="5" width="7.0"/>
    <col customWidth="1" min="6" max="7" width="6.71"/>
    <col customWidth="1" min="8" max="8" width="9.71"/>
    <col customWidth="1" min="9" max="21" width="6.71"/>
    <col customWidth="1" min="22" max="33" width="10.71"/>
  </cols>
  <sheetData>
    <row r="1" ht="12.75" customHeight="1">
      <c r="A1" s="56"/>
      <c r="F1" s="13"/>
    </row>
    <row r="2" ht="12.75" customHeight="1">
      <c r="A2" s="58" t="s">
        <v>42</v>
      </c>
      <c r="B2" s="58"/>
      <c r="C2" s="58"/>
      <c r="D2" s="58"/>
      <c r="E2" s="58"/>
      <c r="F2" s="59"/>
      <c r="G2" s="58"/>
      <c r="H2" s="58"/>
      <c r="I2" s="60"/>
    </row>
    <row r="3" ht="12.75" customHeight="1">
      <c r="A3" s="61" t="s">
        <v>43</v>
      </c>
      <c r="B3" s="62" t="s">
        <v>44</v>
      </c>
      <c r="C3" s="63"/>
      <c r="D3" s="62" t="s">
        <v>45</v>
      </c>
      <c r="E3" s="63"/>
      <c r="F3" s="61" t="s">
        <v>46</v>
      </c>
      <c r="G3" s="62" t="s">
        <v>47</v>
      </c>
      <c r="H3" s="63"/>
      <c r="I3" s="60"/>
    </row>
    <row r="4" ht="12.75" customHeight="1">
      <c r="A4" s="64"/>
      <c r="B4" s="61" t="s">
        <v>48</v>
      </c>
      <c r="C4" s="61" t="s">
        <v>49</v>
      </c>
      <c r="D4" s="61" t="s">
        <v>48</v>
      </c>
      <c r="E4" s="61" t="s">
        <v>49</v>
      </c>
      <c r="F4" s="61"/>
      <c r="G4" s="61" t="s">
        <v>48</v>
      </c>
      <c r="H4" s="61" t="s">
        <v>49</v>
      </c>
      <c r="I4" s="60"/>
    </row>
    <row r="5" ht="12.75" customHeight="1">
      <c r="A5" s="59">
        <v>2002.0</v>
      </c>
      <c r="B5" s="65">
        <v>81.0</v>
      </c>
      <c r="C5" s="65">
        <f t="shared" ref="C5:C6" si="1">B5/G5*100</f>
        <v>67.5</v>
      </c>
      <c r="D5" s="65">
        <v>39.0</v>
      </c>
      <c r="E5" s="65">
        <f t="shared" ref="E5:E6" si="2">D5/G5*100</f>
        <v>32.5</v>
      </c>
      <c r="F5" s="66">
        <f t="shared" ref="F5:F15" si="3">B5/D5</f>
        <v>2.076923077</v>
      </c>
      <c r="G5" s="65">
        <v>120.0</v>
      </c>
      <c r="H5" s="66">
        <v>100.0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ht="12.75" customHeight="1">
      <c r="A6" s="59">
        <v>2003.0</v>
      </c>
      <c r="B6" s="65">
        <v>63.0</v>
      </c>
      <c r="C6" s="66">
        <f t="shared" si="1"/>
        <v>70.78651685</v>
      </c>
      <c r="D6" s="65">
        <v>26.0</v>
      </c>
      <c r="E6" s="66">
        <f t="shared" si="2"/>
        <v>29.21348315</v>
      </c>
      <c r="F6" s="66">
        <f t="shared" si="3"/>
        <v>2.423076923</v>
      </c>
      <c r="G6" s="65">
        <v>89.0</v>
      </c>
      <c r="H6" s="66">
        <v>100.0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ht="12.75" customHeight="1">
      <c r="A7" s="59">
        <v>2004.0</v>
      </c>
      <c r="B7" s="65">
        <v>75.0</v>
      </c>
      <c r="C7" s="66">
        <f>+B7/$G$7*100</f>
        <v>70.75471698</v>
      </c>
      <c r="D7" s="65">
        <v>31.0</v>
      </c>
      <c r="E7" s="65">
        <f>+D7/$G$7*100</f>
        <v>29.24528302</v>
      </c>
      <c r="F7" s="66">
        <f t="shared" si="3"/>
        <v>2.419354839</v>
      </c>
      <c r="G7" s="65">
        <v>106.0</v>
      </c>
      <c r="H7" s="66">
        <f>+G7/$G$7*100</f>
        <v>100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</row>
    <row r="8" ht="12.75" customHeight="1">
      <c r="A8" s="59">
        <v>2005.0</v>
      </c>
      <c r="B8" s="65">
        <v>66.0</v>
      </c>
      <c r="C8" s="66">
        <f>+B8/$G$8*100</f>
        <v>76.74418605</v>
      </c>
      <c r="D8" s="65">
        <v>20.0</v>
      </c>
      <c r="E8" s="65">
        <f>+D8/$G$8*100</f>
        <v>23.25581395</v>
      </c>
      <c r="F8" s="66">
        <f t="shared" si="3"/>
        <v>3.3</v>
      </c>
      <c r="G8" s="65">
        <v>86.0</v>
      </c>
      <c r="H8" s="66">
        <f>+G8/$G$8*100</f>
        <v>100</v>
      </c>
      <c r="I8" s="56"/>
      <c r="J8" s="56">
        <f>76.7/3.3*100</f>
        <v>2324.242424</v>
      </c>
      <c r="K8" s="56">
        <f>20/66</f>
        <v>0.303030303</v>
      </c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</row>
    <row r="9" ht="12.75" customHeight="1">
      <c r="A9" s="59">
        <v>2006.0</v>
      </c>
      <c r="B9" s="65">
        <v>68.0</v>
      </c>
      <c r="C9" s="66">
        <f>+B9/$G$9*100</f>
        <v>73.91304348</v>
      </c>
      <c r="D9" s="65">
        <v>24.0</v>
      </c>
      <c r="E9" s="65">
        <f>+D9/$G$9*100</f>
        <v>26.08695652</v>
      </c>
      <c r="F9" s="66">
        <f t="shared" si="3"/>
        <v>2.833333333</v>
      </c>
      <c r="G9" s="65">
        <v>92.0</v>
      </c>
      <c r="H9" s="66">
        <f>+G9/$G$9*100</f>
        <v>100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</row>
    <row r="10" ht="12.75" customHeight="1">
      <c r="A10" s="59">
        <v>2007.0</v>
      </c>
      <c r="B10" s="65">
        <v>63.0</v>
      </c>
      <c r="C10" s="66">
        <f t="shared" ref="C10:C12" si="4">+B10/$G$10*100</f>
        <v>71.59090909</v>
      </c>
      <c r="D10" s="65">
        <v>25.0</v>
      </c>
      <c r="E10" s="65">
        <f t="shared" ref="E10:E12" si="5">+D10/$G$10*100</f>
        <v>28.40909091</v>
      </c>
      <c r="F10" s="66">
        <f t="shared" si="3"/>
        <v>2.52</v>
      </c>
      <c r="G10" s="65">
        <v>88.0</v>
      </c>
      <c r="H10" s="66">
        <f>+G10/$G$10*100</f>
        <v>100</v>
      </c>
      <c r="I10" s="56"/>
      <c r="J10" s="56">
        <f>25/63*100</f>
        <v>39.68253968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ht="12.75" customHeight="1">
      <c r="A11" s="59">
        <v>2008.0</v>
      </c>
      <c r="B11" s="65">
        <v>86.0</v>
      </c>
      <c r="C11" s="66">
        <f t="shared" si="4"/>
        <v>97.72727273</v>
      </c>
      <c r="D11" s="65">
        <v>35.0</v>
      </c>
      <c r="E11" s="65">
        <f t="shared" si="5"/>
        <v>39.77272727</v>
      </c>
      <c r="F11" s="66">
        <f t="shared" si="3"/>
        <v>2.457142857</v>
      </c>
      <c r="G11" s="65">
        <f t="shared" ref="G11:G15" si="6">+D11+B11</f>
        <v>121</v>
      </c>
      <c r="H11" s="66">
        <v>100.0</v>
      </c>
      <c r="J11" s="67">
        <f>86/35</f>
        <v>2.457142857</v>
      </c>
    </row>
    <row r="12" ht="12.75" customHeight="1">
      <c r="A12" s="59">
        <v>2009.0</v>
      </c>
      <c r="B12" s="65">
        <v>73.0</v>
      </c>
      <c r="C12" s="66">
        <f t="shared" si="4"/>
        <v>82.95454545</v>
      </c>
      <c r="D12" s="65">
        <v>38.0</v>
      </c>
      <c r="E12" s="65">
        <f t="shared" si="5"/>
        <v>43.18181818</v>
      </c>
      <c r="F12" s="66">
        <f t="shared" si="3"/>
        <v>1.921052632</v>
      </c>
      <c r="G12" s="65">
        <f t="shared" si="6"/>
        <v>111</v>
      </c>
      <c r="H12" s="66">
        <v>100.0</v>
      </c>
      <c r="I12" s="68"/>
      <c r="J12" s="67">
        <f t="shared" ref="J12:J15" si="7">+B12/D12</f>
        <v>1.921052632</v>
      </c>
      <c r="K12" s="68"/>
      <c r="L12" s="60"/>
    </row>
    <row r="13" ht="12.75" customHeight="1">
      <c r="A13" s="59">
        <v>2010.0</v>
      </c>
      <c r="B13" s="65">
        <v>101.0</v>
      </c>
      <c r="C13" s="66">
        <f t="shared" ref="C13:C15" si="8">+B13/G13*100</f>
        <v>71.63120567</v>
      </c>
      <c r="D13" s="65">
        <v>40.0</v>
      </c>
      <c r="E13" s="65">
        <f t="shared" ref="E13:E15" si="9">+D13/G13*100</f>
        <v>28.36879433</v>
      </c>
      <c r="F13" s="66">
        <f t="shared" si="3"/>
        <v>2.525</v>
      </c>
      <c r="G13" s="65">
        <f t="shared" si="6"/>
        <v>141</v>
      </c>
      <c r="H13" s="65">
        <v>100.0</v>
      </c>
      <c r="I13" s="68"/>
      <c r="J13" s="67">
        <f t="shared" si="7"/>
        <v>2.525</v>
      </c>
      <c r="K13" s="68"/>
      <c r="L13" s="60"/>
    </row>
    <row r="14" ht="12.75" customHeight="1">
      <c r="A14" s="59">
        <v>2011.0</v>
      </c>
      <c r="B14" s="65">
        <v>94.0</v>
      </c>
      <c r="C14" s="66">
        <f t="shared" si="8"/>
        <v>64.38356164</v>
      </c>
      <c r="D14" s="65">
        <v>52.0</v>
      </c>
      <c r="E14" s="65">
        <f t="shared" si="9"/>
        <v>35.61643836</v>
      </c>
      <c r="F14" s="66">
        <f t="shared" si="3"/>
        <v>1.807692308</v>
      </c>
      <c r="G14" s="65">
        <f t="shared" si="6"/>
        <v>146</v>
      </c>
      <c r="H14" s="65">
        <v>100.0</v>
      </c>
      <c r="I14" s="65"/>
      <c r="J14" s="67">
        <f t="shared" si="7"/>
        <v>1.807692308</v>
      </c>
      <c r="K14" s="65"/>
    </row>
    <row r="15" ht="12.75" customHeight="1">
      <c r="A15" s="59">
        <v>2012.0</v>
      </c>
      <c r="B15" s="65">
        <v>119.0</v>
      </c>
      <c r="C15" s="66">
        <f t="shared" si="8"/>
        <v>70</v>
      </c>
      <c r="D15" s="65">
        <v>51.0</v>
      </c>
      <c r="E15" s="65">
        <f t="shared" si="9"/>
        <v>30</v>
      </c>
      <c r="F15" s="66">
        <f t="shared" si="3"/>
        <v>2.333333333</v>
      </c>
      <c r="G15" s="65">
        <f t="shared" si="6"/>
        <v>170</v>
      </c>
      <c r="H15" s="65">
        <v>100.0</v>
      </c>
      <c r="I15" s="65"/>
      <c r="J15" s="67">
        <f t="shared" si="7"/>
        <v>2.333333333</v>
      </c>
      <c r="K15" s="65"/>
      <c r="M15" s="67">
        <f>52-170</f>
        <v>-118</v>
      </c>
    </row>
    <row r="16" ht="12.75" customHeight="1">
      <c r="A16" s="56" t="s">
        <v>50</v>
      </c>
      <c r="B16" s="65">
        <v>676.0</v>
      </c>
      <c r="C16" s="67">
        <f>+B16/954*100</f>
        <v>70.85953878</v>
      </c>
      <c r="D16" s="65">
        <v>278.0</v>
      </c>
      <c r="E16" s="67">
        <f>+D16/954*100</f>
        <v>29.14046122</v>
      </c>
      <c r="F16" s="13"/>
      <c r="G16" s="67">
        <f>+B16+D16</f>
        <v>954</v>
      </c>
    </row>
    <row r="17" ht="12.75" customHeight="1">
      <c r="A17" s="69"/>
      <c r="B17" s="70">
        <v>1996.0</v>
      </c>
      <c r="C17" s="70">
        <v>1997.0</v>
      </c>
      <c r="D17" s="70">
        <v>1998.0</v>
      </c>
      <c r="E17" s="70">
        <v>1999.0</v>
      </c>
      <c r="F17" s="70">
        <v>2000.0</v>
      </c>
      <c r="G17" s="70">
        <v>2001.0</v>
      </c>
      <c r="H17" s="70">
        <v>2002.0</v>
      </c>
      <c r="I17" s="70">
        <v>2003.0</v>
      </c>
      <c r="J17" s="70">
        <v>2004.0</v>
      </c>
      <c r="K17" s="70">
        <v>2005.0</v>
      </c>
      <c r="L17" s="70">
        <v>2006.0</v>
      </c>
      <c r="M17" s="70">
        <v>2007.0</v>
      </c>
      <c r="N17" s="69">
        <v>2008.0</v>
      </c>
      <c r="O17" s="69">
        <v>2009.0</v>
      </c>
      <c r="P17" s="69">
        <v>2010.0</v>
      </c>
      <c r="Q17" s="69">
        <v>2011.0</v>
      </c>
      <c r="R17" s="69">
        <v>2012.0</v>
      </c>
      <c r="S17" s="56"/>
      <c r="T17" s="56"/>
      <c r="U17" s="56"/>
    </row>
    <row r="18" ht="12.75" customHeight="1">
      <c r="A18" s="71" t="s">
        <v>51</v>
      </c>
      <c r="B18" s="70">
        <v>3.4</v>
      </c>
      <c r="C18" s="70">
        <v>3.4</v>
      </c>
      <c r="D18" s="70">
        <v>3.1</v>
      </c>
      <c r="E18" s="70">
        <v>3.3</v>
      </c>
      <c r="F18" s="70">
        <v>4.2</v>
      </c>
      <c r="G18" s="70">
        <v>3.6</v>
      </c>
      <c r="H18" s="70">
        <v>2.1</v>
      </c>
      <c r="I18" s="70">
        <v>2.4</v>
      </c>
      <c r="J18" s="70">
        <v>2.4</v>
      </c>
      <c r="K18" s="70">
        <v>3.3</v>
      </c>
      <c r="L18" s="70">
        <v>2.8</v>
      </c>
      <c r="M18" s="70">
        <v>2.5</v>
      </c>
      <c r="N18" s="72">
        <f>F11</f>
        <v>2.457142857</v>
      </c>
      <c r="O18" s="69">
        <v>1.9</v>
      </c>
      <c r="P18" s="72">
        <f>F13</f>
        <v>2.525</v>
      </c>
      <c r="Q18" s="69">
        <v>1.7</v>
      </c>
      <c r="R18" s="69">
        <v>2.3</v>
      </c>
      <c r="S18" s="56"/>
      <c r="T18" s="56"/>
      <c r="U18" s="56"/>
    </row>
    <row r="19" ht="12.75" customHeight="1">
      <c r="A19" s="68"/>
      <c r="B19" s="56"/>
      <c r="C19" s="56"/>
      <c r="D19" s="56"/>
      <c r="E19" s="56"/>
      <c r="F19" s="56"/>
      <c r="G19" s="56"/>
      <c r="H19" s="56"/>
      <c r="I19" s="13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ht="12.75" customHeight="1">
      <c r="A20" s="56"/>
      <c r="B20" s="65"/>
      <c r="C20" s="65"/>
      <c r="D20" s="73"/>
      <c r="E20" s="65"/>
      <c r="F20" s="65"/>
      <c r="G20" s="65"/>
      <c r="H20" s="65"/>
      <c r="I20" s="65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ht="12.75" customHeight="1">
      <c r="A21" s="56"/>
      <c r="B21" s="56"/>
      <c r="C21" s="56"/>
      <c r="D21" s="56"/>
      <c r="E21" s="56"/>
      <c r="F21" s="56"/>
      <c r="G21" s="56"/>
      <c r="H21" s="56"/>
      <c r="I21" s="13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ht="12.75" customHeight="1">
      <c r="A22" s="56"/>
      <c r="B22" s="65"/>
      <c r="C22" s="65"/>
      <c r="D22" s="66"/>
      <c r="E22" s="66"/>
      <c r="F22" s="66"/>
      <c r="G22" s="66"/>
      <c r="H22" s="66"/>
      <c r="I22" s="65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ht="12.75" customHeight="1">
      <c r="A23" s="56"/>
      <c r="B23" s="56"/>
      <c r="C23" s="56"/>
      <c r="D23" s="56"/>
      <c r="E23" s="56"/>
      <c r="F23" s="56"/>
      <c r="G23" s="56"/>
      <c r="H23" s="56"/>
      <c r="I23" s="13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ht="12.75" customHeight="1">
      <c r="A24" s="56"/>
      <c r="B24" s="56"/>
      <c r="C24" s="56"/>
      <c r="D24" s="56"/>
      <c r="E24" s="56"/>
      <c r="F24" s="56"/>
      <c r="G24" s="56"/>
      <c r="H24" s="56"/>
      <c r="I24" s="13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ht="12.75" customHeight="1">
      <c r="A25" s="56"/>
      <c r="B25" s="56"/>
      <c r="C25" s="56"/>
      <c r="D25" s="56"/>
      <c r="E25" s="56"/>
      <c r="F25" s="56"/>
      <c r="G25" s="56"/>
      <c r="H25" s="56"/>
      <c r="I25" s="13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ht="12.75" customHeight="1">
      <c r="A26" s="56"/>
      <c r="B26" s="56"/>
      <c r="C26" s="56"/>
      <c r="D26" s="56"/>
      <c r="E26" s="56"/>
      <c r="F26" s="56"/>
      <c r="G26" s="56"/>
      <c r="H26" s="56"/>
      <c r="I26" s="13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ht="12.75" customHeight="1">
      <c r="A27" s="56"/>
      <c r="B27" s="56"/>
      <c r="C27" s="56"/>
      <c r="D27" s="56"/>
      <c r="E27" s="56"/>
      <c r="F27" s="56"/>
      <c r="G27" s="74" t="s">
        <v>52</v>
      </c>
      <c r="H27" s="56"/>
      <c r="I27" s="13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ht="12.75" customHeight="1">
      <c r="A28" s="56"/>
      <c r="B28" s="56"/>
      <c r="C28" s="56"/>
      <c r="D28" s="56"/>
      <c r="E28" s="56"/>
      <c r="F28" s="56"/>
      <c r="G28" s="56"/>
      <c r="H28" s="56"/>
      <c r="I28" s="13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  <row r="29" ht="12.75" customHeight="1">
      <c r="A29" s="56"/>
      <c r="B29" s="56"/>
      <c r="C29" s="56"/>
      <c r="D29" s="56"/>
      <c r="E29" s="56"/>
      <c r="F29" s="56"/>
      <c r="G29" s="56"/>
      <c r="H29" s="56"/>
      <c r="I29" s="13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ht="12.75" customHeight="1">
      <c r="A30" s="56"/>
      <c r="B30" s="56"/>
      <c r="C30" s="56"/>
      <c r="D30" s="56"/>
      <c r="E30" s="56"/>
      <c r="F30" s="56"/>
      <c r="G30" s="56"/>
      <c r="H30" s="56"/>
      <c r="I30" s="13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</row>
    <row r="31" ht="12.75" customHeight="1">
      <c r="A31" s="56"/>
      <c r="B31" s="56"/>
      <c r="C31" s="56"/>
      <c r="D31" s="56"/>
      <c r="E31" s="56"/>
      <c r="F31" s="56"/>
      <c r="G31" s="56"/>
      <c r="H31" s="56"/>
      <c r="I31" s="13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</row>
    <row r="32" ht="12.75" customHeight="1">
      <c r="A32" s="56"/>
      <c r="B32" s="56"/>
      <c r="C32" s="56"/>
      <c r="D32" s="56"/>
      <c r="E32" s="56"/>
      <c r="F32" s="56"/>
      <c r="G32" s="56"/>
      <c r="H32" s="56"/>
      <c r="I32" s="13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ht="12.75" customHeight="1">
      <c r="A33" s="56"/>
      <c r="B33" s="56"/>
      <c r="C33" s="56"/>
      <c r="D33" s="56"/>
      <c r="E33" s="56"/>
      <c r="F33" s="56"/>
      <c r="G33" s="56"/>
      <c r="H33" s="56"/>
      <c r="I33" s="13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</row>
    <row r="34" ht="12.75" customHeight="1">
      <c r="A34" s="56"/>
      <c r="B34" s="56"/>
      <c r="C34" s="56"/>
      <c r="D34" s="56"/>
      <c r="E34" s="56"/>
      <c r="F34" s="56"/>
      <c r="G34" s="56"/>
      <c r="H34" s="56"/>
      <c r="I34" s="13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</row>
    <row r="35" ht="12.75" customHeight="1">
      <c r="A35" s="56"/>
      <c r="B35" s="56"/>
      <c r="C35" s="56"/>
      <c r="D35" s="56"/>
      <c r="E35" s="56"/>
      <c r="F35" s="56"/>
      <c r="G35" s="56"/>
      <c r="H35" s="56"/>
      <c r="I35" s="13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  <row r="36" ht="12.75" customHeight="1">
      <c r="A36" s="56"/>
      <c r="B36" s="56"/>
      <c r="C36" s="56"/>
      <c r="D36" s="56"/>
      <c r="E36" s="56"/>
      <c r="F36" s="56"/>
      <c r="G36" s="56"/>
      <c r="H36" s="56"/>
      <c r="I36" s="13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ht="12.75" customHeight="1">
      <c r="A37" s="56"/>
      <c r="B37" s="56"/>
      <c r="C37" s="56"/>
      <c r="D37" s="56"/>
      <c r="E37" s="56"/>
      <c r="F37" s="56"/>
      <c r="G37" s="56"/>
      <c r="H37" s="56"/>
      <c r="I37" s="13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</row>
    <row r="38" ht="12.75" customHeight="1">
      <c r="A38" s="56"/>
      <c r="B38" s="56"/>
      <c r="C38" s="56"/>
      <c r="D38" s="56"/>
      <c r="E38" s="56"/>
      <c r="F38" s="56"/>
      <c r="G38" s="56"/>
      <c r="H38" s="56"/>
      <c r="I38" s="13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</row>
    <row r="39" ht="12.75" customHeight="1">
      <c r="A39" s="56"/>
      <c r="B39" s="56"/>
      <c r="C39" s="56"/>
      <c r="D39" s="56"/>
      <c r="E39" s="56"/>
      <c r="F39" s="56"/>
      <c r="G39" s="56"/>
      <c r="H39" s="56"/>
      <c r="I39" s="13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</row>
    <row r="40" ht="12.75" customHeight="1">
      <c r="A40" s="56"/>
      <c r="B40" s="56"/>
      <c r="C40" s="56"/>
      <c r="D40" s="56"/>
      <c r="E40" s="56"/>
      <c r="F40" s="56"/>
      <c r="G40" s="56"/>
      <c r="H40" s="56"/>
      <c r="I40" s="13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</row>
    <row r="41" ht="12.75" customHeight="1">
      <c r="A41" s="56"/>
      <c r="B41" s="56"/>
      <c r="C41" s="56"/>
      <c r="D41" s="56"/>
      <c r="E41" s="56"/>
      <c r="F41" s="56"/>
      <c r="G41" s="56"/>
      <c r="H41" s="56"/>
      <c r="I41" s="13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</row>
    <row r="42" ht="12.75" customHeight="1">
      <c r="A42" s="56"/>
      <c r="B42" s="56"/>
      <c r="C42" s="56"/>
      <c r="D42" s="56"/>
      <c r="E42" s="56"/>
      <c r="F42" s="56"/>
      <c r="G42" s="56"/>
      <c r="H42" s="56"/>
      <c r="I42" s="13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</row>
    <row r="43" ht="12.75" customHeight="1">
      <c r="A43" s="56"/>
      <c r="B43" s="56"/>
      <c r="C43" s="56"/>
      <c r="D43" s="56"/>
      <c r="E43" s="56"/>
      <c r="F43" s="56"/>
      <c r="G43" s="56"/>
      <c r="H43" s="56"/>
      <c r="I43" s="13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</row>
    <row r="44" ht="12.75" customHeight="1">
      <c r="A44" s="56"/>
      <c r="B44" s="56"/>
      <c r="C44" s="56"/>
      <c r="D44" s="56"/>
      <c r="E44" s="56"/>
      <c r="F44" s="56"/>
      <c r="G44" s="56"/>
      <c r="H44" s="56"/>
      <c r="I44" s="13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</row>
    <row r="45" ht="12.75" customHeight="1">
      <c r="A45" s="56"/>
      <c r="B45" s="56"/>
      <c r="C45" s="56"/>
      <c r="D45" s="56"/>
      <c r="E45" s="56"/>
      <c r="F45" s="56"/>
      <c r="G45" s="56"/>
      <c r="H45" s="56"/>
      <c r="I45" s="13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</row>
    <row r="46" ht="12.75" customHeight="1">
      <c r="A46" s="56"/>
      <c r="B46" s="56"/>
      <c r="C46" s="56"/>
      <c r="D46" s="56"/>
      <c r="E46" s="56"/>
      <c r="F46" s="56"/>
      <c r="G46" s="56"/>
      <c r="H46" s="56"/>
      <c r="I46" s="13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</row>
    <row r="47" ht="12.75" customHeight="1">
      <c r="A47" s="56"/>
      <c r="B47" s="56"/>
      <c r="C47" s="56"/>
      <c r="D47" s="56"/>
      <c r="E47" s="56"/>
      <c r="F47" s="56"/>
      <c r="G47" s="56"/>
      <c r="H47" s="56"/>
      <c r="I47" s="13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</row>
    <row r="48" ht="12.75" customHeight="1">
      <c r="A48" s="56"/>
      <c r="B48" s="56"/>
      <c r="C48" s="56"/>
      <c r="D48" s="56"/>
      <c r="E48" s="56"/>
      <c r="F48" s="56"/>
      <c r="G48" s="56"/>
      <c r="H48" s="56"/>
      <c r="I48" s="13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</row>
    <row r="49" ht="12.75" customHeight="1">
      <c r="A49" s="56"/>
      <c r="B49" s="56"/>
      <c r="C49" s="56"/>
      <c r="D49" s="56"/>
      <c r="E49" s="56"/>
      <c r="F49" s="56"/>
      <c r="G49" s="56"/>
      <c r="H49" s="56"/>
      <c r="I49" s="13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</row>
    <row r="50" ht="12.75" customHeight="1">
      <c r="A50" s="56"/>
      <c r="B50" s="56"/>
      <c r="C50" s="56"/>
      <c r="D50" s="56"/>
      <c r="E50" s="56"/>
      <c r="F50" s="56"/>
      <c r="G50" s="56"/>
      <c r="H50" s="56"/>
      <c r="I50" s="13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</row>
    <row r="51" ht="12.75" customHeight="1">
      <c r="A51" s="56"/>
      <c r="B51" s="56"/>
      <c r="C51" s="56"/>
      <c r="D51" s="56"/>
      <c r="E51" s="56"/>
      <c r="F51" s="56"/>
      <c r="G51" s="56"/>
      <c r="H51" s="56"/>
      <c r="I51" s="13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</row>
    <row r="52" ht="12.75" customHeight="1">
      <c r="A52" s="56"/>
      <c r="B52" s="56"/>
      <c r="C52" s="56"/>
      <c r="D52" s="56"/>
      <c r="E52" s="56"/>
      <c r="F52" s="56"/>
      <c r="G52" s="56"/>
      <c r="H52" s="56"/>
      <c r="I52" s="13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</row>
    <row r="53" ht="12.75" customHeight="1">
      <c r="A53" s="56"/>
      <c r="B53" s="56"/>
      <c r="C53" s="56"/>
      <c r="D53" s="56"/>
      <c r="E53" s="56"/>
      <c r="F53" s="56"/>
      <c r="G53" s="56"/>
      <c r="H53" s="56"/>
      <c r="I53" s="13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</row>
    <row r="54" ht="12.75" customHeight="1">
      <c r="A54" s="56"/>
      <c r="B54" s="56"/>
      <c r="C54" s="56"/>
      <c r="D54" s="56"/>
      <c r="E54" s="56"/>
      <c r="F54" s="56"/>
      <c r="G54" s="56"/>
      <c r="H54" s="56"/>
      <c r="I54" s="13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</row>
    <row r="55" ht="12.75" customHeight="1">
      <c r="A55" s="56"/>
      <c r="B55" s="56"/>
      <c r="C55" s="56"/>
      <c r="D55" s="56"/>
      <c r="E55" s="56"/>
      <c r="F55" s="56"/>
      <c r="G55" s="56"/>
      <c r="H55" s="56"/>
      <c r="I55" s="13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</row>
    <row r="56" ht="12.75" customHeight="1">
      <c r="A56" s="56"/>
      <c r="B56" s="56"/>
      <c r="C56" s="56"/>
      <c r="D56" s="56"/>
      <c r="E56" s="56"/>
      <c r="F56" s="56"/>
      <c r="G56" s="56"/>
      <c r="H56" s="56"/>
      <c r="I56" s="13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</row>
    <row r="57" ht="12.75" customHeight="1">
      <c r="A57" s="56"/>
      <c r="B57" s="56"/>
      <c r="C57" s="56"/>
      <c r="D57" s="56"/>
      <c r="E57" s="56"/>
      <c r="F57" s="56"/>
      <c r="G57" s="56"/>
      <c r="H57" s="56"/>
      <c r="I57" s="13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</row>
    <row r="58" ht="12.75" customHeight="1">
      <c r="A58" s="56"/>
      <c r="B58" s="56"/>
      <c r="C58" s="56"/>
      <c r="D58" s="56"/>
      <c r="E58" s="56"/>
      <c r="F58" s="56"/>
      <c r="G58" s="56"/>
      <c r="H58" s="56"/>
      <c r="I58" s="13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</row>
    <row r="59" ht="12.75" customHeight="1">
      <c r="A59" s="56"/>
      <c r="B59" s="56"/>
      <c r="C59" s="56"/>
      <c r="D59" s="56"/>
      <c r="E59" s="56"/>
      <c r="F59" s="56"/>
      <c r="G59" s="56"/>
      <c r="H59" s="56"/>
      <c r="I59" s="13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</row>
    <row r="60" ht="12.75" customHeight="1">
      <c r="A60" s="56"/>
      <c r="F60" s="13"/>
    </row>
    <row r="61" ht="12.75" customHeight="1">
      <c r="A61" s="56"/>
      <c r="F61" s="13"/>
    </row>
    <row r="62" ht="12.75" customHeight="1">
      <c r="A62" s="56"/>
      <c r="F62" s="13"/>
    </row>
    <row r="63" ht="12.75" customHeight="1">
      <c r="A63" s="56"/>
      <c r="F63" s="13"/>
    </row>
    <row r="64" ht="12.75" customHeight="1">
      <c r="A64" s="56"/>
      <c r="F64" s="13"/>
    </row>
    <row r="65" ht="12.75" customHeight="1">
      <c r="A65" s="56"/>
      <c r="F65" s="13"/>
    </row>
    <row r="66" ht="12.75" customHeight="1">
      <c r="A66" s="56"/>
      <c r="F66" s="13"/>
    </row>
    <row r="67" ht="12.75" customHeight="1">
      <c r="A67" s="56"/>
      <c r="F67" s="13"/>
    </row>
    <row r="68" ht="12.75" customHeight="1">
      <c r="A68" s="56"/>
      <c r="F68" s="13"/>
    </row>
    <row r="69" ht="12.75" customHeight="1">
      <c r="A69" s="56"/>
      <c r="F69" s="13"/>
    </row>
    <row r="70" ht="12.75" customHeight="1">
      <c r="A70" s="56"/>
      <c r="F70" s="13"/>
    </row>
    <row r="71" ht="12.75" customHeight="1">
      <c r="A71" s="56"/>
      <c r="F71" s="13"/>
    </row>
    <row r="72" ht="12.75" customHeight="1">
      <c r="A72" s="56"/>
      <c r="F72" s="13"/>
    </row>
    <row r="73" ht="12.75" customHeight="1">
      <c r="A73" s="56"/>
      <c r="F73" s="13"/>
    </row>
    <row r="74" ht="12.75" customHeight="1">
      <c r="A74" s="56"/>
      <c r="F74" s="13"/>
    </row>
    <row r="75" ht="12.75" customHeight="1">
      <c r="A75" s="56"/>
      <c r="F75" s="13"/>
    </row>
    <row r="76" ht="12.75" customHeight="1">
      <c r="A76" s="56"/>
      <c r="F76" s="13"/>
    </row>
    <row r="77" ht="12.75" customHeight="1">
      <c r="A77" s="56"/>
      <c r="F77" s="13"/>
    </row>
    <row r="78" ht="12.75" customHeight="1">
      <c r="A78" s="56"/>
      <c r="F78" s="13"/>
    </row>
    <row r="79" ht="12.75" customHeight="1">
      <c r="A79" s="56"/>
      <c r="F79" s="13"/>
    </row>
    <row r="80" ht="12.75" customHeight="1">
      <c r="A80" s="56"/>
      <c r="F80" s="13"/>
    </row>
    <row r="81" ht="12.75" customHeight="1">
      <c r="A81" s="56"/>
      <c r="F81" s="13"/>
    </row>
    <row r="82" ht="12.75" customHeight="1">
      <c r="A82" s="56"/>
      <c r="F82" s="13"/>
    </row>
    <row r="83" ht="12.75" customHeight="1">
      <c r="A83" s="56"/>
      <c r="F83" s="13"/>
    </row>
    <row r="84" ht="12.75" customHeight="1">
      <c r="A84" s="56"/>
      <c r="F84" s="13"/>
    </row>
    <row r="85" ht="12.75" customHeight="1">
      <c r="A85" s="56"/>
      <c r="F85" s="13"/>
    </row>
    <row r="86" ht="12.75" customHeight="1">
      <c r="A86" s="56"/>
      <c r="F86" s="13"/>
    </row>
    <row r="87" ht="12.75" customHeight="1">
      <c r="A87" s="56"/>
      <c r="F87" s="13"/>
    </row>
    <row r="88" ht="12.75" customHeight="1">
      <c r="A88" s="56"/>
      <c r="F88" s="13"/>
    </row>
    <row r="89" ht="12.75" customHeight="1">
      <c r="A89" s="56"/>
      <c r="F89" s="13"/>
    </row>
    <row r="90" ht="12.75" customHeight="1">
      <c r="A90" s="56"/>
      <c r="F90" s="13"/>
    </row>
    <row r="91" ht="12.75" customHeight="1">
      <c r="A91" s="56"/>
      <c r="F91" s="13"/>
    </row>
    <row r="92" ht="12.75" customHeight="1">
      <c r="A92" s="56"/>
      <c r="F92" s="13"/>
    </row>
    <row r="93" ht="12.75" customHeight="1">
      <c r="A93" s="56"/>
      <c r="F93" s="13"/>
    </row>
    <row r="94" ht="12.75" customHeight="1">
      <c r="A94" s="56"/>
      <c r="F94" s="13"/>
    </row>
    <row r="95" ht="12.75" customHeight="1">
      <c r="A95" s="56"/>
      <c r="F95" s="13"/>
    </row>
    <row r="96" ht="12.75" customHeight="1">
      <c r="A96" s="56"/>
      <c r="F96" s="13"/>
    </row>
    <row r="97" ht="12.75" customHeight="1">
      <c r="A97" s="56"/>
      <c r="F97" s="13"/>
    </row>
    <row r="98" ht="12.75" customHeight="1">
      <c r="A98" s="56"/>
      <c r="F98" s="13"/>
    </row>
    <row r="99" ht="12.75" customHeight="1">
      <c r="A99" s="56"/>
      <c r="F99" s="13"/>
    </row>
    <row r="100" ht="12.75" customHeight="1">
      <c r="A100" s="56"/>
      <c r="F100" s="13"/>
    </row>
    <row r="101" ht="12.75" customHeight="1">
      <c r="A101" s="56"/>
      <c r="F101" s="13"/>
    </row>
    <row r="102" ht="12.75" customHeight="1">
      <c r="A102" s="56"/>
      <c r="F102" s="13"/>
    </row>
    <row r="103" ht="12.75" customHeight="1">
      <c r="A103" s="56"/>
      <c r="F103" s="13"/>
    </row>
    <row r="104" ht="12.75" customHeight="1">
      <c r="A104" s="56"/>
      <c r="F104" s="13"/>
    </row>
    <row r="105" ht="12.75" customHeight="1">
      <c r="A105" s="56"/>
      <c r="F105" s="13"/>
    </row>
    <row r="106" ht="12.75" customHeight="1">
      <c r="A106" s="56"/>
      <c r="F106" s="13"/>
    </row>
    <row r="107" ht="12.75" customHeight="1">
      <c r="A107" s="56"/>
      <c r="F107" s="13"/>
    </row>
    <row r="108" ht="12.75" customHeight="1">
      <c r="A108" s="56"/>
      <c r="F108" s="13"/>
    </row>
    <row r="109" ht="12.75" customHeight="1">
      <c r="A109" s="56"/>
      <c r="F109" s="13"/>
    </row>
    <row r="110" ht="12.75" customHeight="1">
      <c r="A110" s="56"/>
      <c r="F110" s="13"/>
    </row>
    <row r="111" ht="12.75" customHeight="1">
      <c r="A111" s="56"/>
      <c r="F111" s="13"/>
    </row>
    <row r="112" ht="12.75" customHeight="1">
      <c r="A112" s="56"/>
      <c r="F112" s="13"/>
    </row>
    <row r="113" ht="12.75" customHeight="1">
      <c r="A113" s="56"/>
      <c r="F113" s="13"/>
    </row>
    <row r="114" ht="12.75" customHeight="1">
      <c r="A114" s="56"/>
      <c r="F114" s="13"/>
    </row>
    <row r="115" ht="12.75" customHeight="1">
      <c r="A115" s="56"/>
      <c r="F115" s="13"/>
    </row>
    <row r="116" ht="12.75" customHeight="1">
      <c r="A116" s="56"/>
      <c r="F116" s="13"/>
    </row>
    <row r="117" ht="12.75" customHeight="1">
      <c r="A117" s="56"/>
      <c r="F117" s="13"/>
    </row>
    <row r="118" ht="12.75" customHeight="1">
      <c r="A118" s="56"/>
      <c r="F118" s="13"/>
    </row>
    <row r="119" ht="12.75" customHeight="1">
      <c r="A119" s="56"/>
      <c r="F119" s="13"/>
    </row>
    <row r="120" ht="12.75" customHeight="1">
      <c r="A120" s="56"/>
      <c r="F120" s="13"/>
    </row>
    <row r="121" ht="12.75" customHeight="1">
      <c r="A121" s="56"/>
      <c r="F121" s="13"/>
    </row>
    <row r="122" ht="12.75" customHeight="1">
      <c r="A122" s="56"/>
      <c r="F122" s="13"/>
    </row>
    <row r="123" ht="12.75" customHeight="1">
      <c r="A123" s="56"/>
      <c r="F123" s="13"/>
    </row>
    <row r="124" ht="12.75" customHeight="1">
      <c r="A124" s="56"/>
      <c r="F124" s="13"/>
    </row>
    <row r="125" ht="12.75" customHeight="1">
      <c r="A125" s="56"/>
      <c r="F125" s="13"/>
    </row>
    <row r="126" ht="12.75" customHeight="1">
      <c r="A126" s="56"/>
      <c r="F126" s="13"/>
    </row>
    <row r="127" ht="12.75" customHeight="1">
      <c r="A127" s="56"/>
      <c r="F127" s="13"/>
    </row>
    <row r="128" ht="12.75" customHeight="1">
      <c r="A128" s="56"/>
      <c r="F128" s="13"/>
    </row>
    <row r="129" ht="12.75" customHeight="1">
      <c r="A129" s="56"/>
      <c r="F129" s="13"/>
    </row>
    <row r="130" ht="12.75" customHeight="1">
      <c r="A130" s="56"/>
      <c r="F130" s="13"/>
    </row>
    <row r="131" ht="12.75" customHeight="1">
      <c r="A131" s="56"/>
      <c r="F131" s="13"/>
    </row>
    <row r="132" ht="12.75" customHeight="1">
      <c r="A132" s="56"/>
      <c r="F132" s="13"/>
    </row>
    <row r="133" ht="12.75" customHeight="1">
      <c r="A133" s="56"/>
      <c r="F133" s="13"/>
    </row>
    <row r="134" ht="12.75" customHeight="1">
      <c r="A134" s="56"/>
      <c r="F134" s="13"/>
    </row>
    <row r="135" ht="12.75" customHeight="1">
      <c r="A135" s="56"/>
      <c r="F135" s="13"/>
    </row>
    <row r="136" ht="12.75" customHeight="1">
      <c r="A136" s="56"/>
      <c r="F136" s="13"/>
    </row>
    <row r="137" ht="12.75" customHeight="1">
      <c r="A137" s="56"/>
      <c r="F137" s="13"/>
    </row>
    <row r="138" ht="12.75" customHeight="1">
      <c r="A138" s="56"/>
      <c r="F138" s="13"/>
    </row>
    <row r="139" ht="12.75" customHeight="1">
      <c r="A139" s="56"/>
      <c r="F139" s="13"/>
    </row>
    <row r="140" ht="12.75" customHeight="1">
      <c r="A140" s="56"/>
      <c r="F140" s="13"/>
    </row>
    <row r="141" ht="12.75" customHeight="1">
      <c r="A141" s="56"/>
      <c r="F141" s="13"/>
    </row>
    <row r="142" ht="12.75" customHeight="1">
      <c r="A142" s="56"/>
      <c r="F142" s="13"/>
    </row>
    <row r="143" ht="12.75" customHeight="1">
      <c r="A143" s="56"/>
      <c r="F143" s="13"/>
    </row>
    <row r="144" ht="12.75" customHeight="1">
      <c r="A144" s="56"/>
      <c r="F144" s="13"/>
    </row>
    <row r="145" ht="12.75" customHeight="1">
      <c r="A145" s="56"/>
      <c r="F145" s="13"/>
    </row>
    <row r="146" ht="12.75" customHeight="1">
      <c r="A146" s="56"/>
      <c r="F146" s="13"/>
    </row>
    <row r="147" ht="12.75" customHeight="1">
      <c r="A147" s="56"/>
      <c r="F147" s="13"/>
    </row>
    <row r="148" ht="12.75" customHeight="1">
      <c r="A148" s="56"/>
      <c r="F148" s="13"/>
    </row>
    <row r="149" ht="12.75" customHeight="1">
      <c r="A149" s="56"/>
      <c r="F149" s="13"/>
    </row>
    <row r="150" ht="12.75" customHeight="1">
      <c r="A150" s="56"/>
      <c r="F150" s="13"/>
    </row>
    <row r="151" ht="12.75" customHeight="1">
      <c r="A151" s="56"/>
      <c r="F151" s="13"/>
    </row>
    <row r="152" ht="12.75" customHeight="1">
      <c r="A152" s="56"/>
      <c r="F152" s="13"/>
    </row>
    <row r="153" ht="12.75" customHeight="1">
      <c r="A153" s="56"/>
      <c r="F153" s="13"/>
    </row>
    <row r="154" ht="12.75" customHeight="1">
      <c r="A154" s="56"/>
      <c r="F154" s="13"/>
    </row>
    <row r="155" ht="12.75" customHeight="1">
      <c r="A155" s="56"/>
      <c r="F155" s="13"/>
    </row>
    <row r="156" ht="12.75" customHeight="1">
      <c r="A156" s="56"/>
      <c r="F156" s="13"/>
    </row>
    <row r="157" ht="12.75" customHeight="1">
      <c r="A157" s="56"/>
      <c r="F157" s="13"/>
    </row>
    <row r="158" ht="12.75" customHeight="1">
      <c r="A158" s="56"/>
      <c r="F158" s="13"/>
    </row>
    <row r="159" ht="12.75" customHeight="1">
      <c r="A159" s="56"/>
      <c r="F159" s="13"/>
    </row>
    <row r="160" ht="12.75" customHeight="1">
      <c r="A160" s="56"/>
      <c r="F160" s="13"/>
    </row>
    <row r="161" ht="12.75" customHeight="1">
      <c r="A161" s="56"/>
      <c r="F161" s="13"/>
    </row>
    <row r="162" ht="12.75" customHeight="1">
      <c r="A162" s="56"/>
      <c r="F162" s="13"/>
    </row>
    <row r="163" ht="12.75" customHeight="1">
      <c r="A163" s="56"/>
      <c r="F163" s="13"/>
    </row>
    <row r="164" ht="12.75" customHeight="1">
      <c r="A164" s="56"/>
      <c r="F164" s="13"/>
    </row>
    <row r="165" ht="12.75" customHeight="1">
      <c r="A165" s="56"/>
      <c r="F165" s="13"/>
    </row>
    <row r="166" ht="12.75" customHeight="1">
      <c r="A166" s="56"/>
      <c r="F166" s="13"/>
    </row>
    <row r="167" ht="12.75" customHeight="1">
      <c r="A167" s="56"/>
      <c r="F167" s="13"/>
    </row>
    <row r="168" ht="12.75" customHeight="1">
      <c r="A168" s="56"/>
      <c r="F168" s="13"/>
    </row>
    <row r="169" ht="12.75" customHeight="1">
      <c r="A169" s="56"/>
      <c r="F169" s="13"/>
    </row>
    <row r="170" ht="12.75" customHeight="1">
      <c r="A170" s="56"/>
      <c r="F170" s="13"/>
    </row>
    <row r="171" ht="12.75" customHeight="1">
      <c r="A171" s="56"/>
      <c r="F171" s="13"/>
    </row>
    <row r="172" ht="12.75" customHeight="1">
      <c r="A172" s="56"/>
      <c r="F172" s="13"/>
    </row>
    <row r="173" ht="12.75" customHeight="1">
      <c r="A173" s="56"/>
      <c r="F173" s="13"/>
    </row>
    <row r="174" ht="12.75" customHeight="1">
      <c r="A174" s="56"/>
      <c r="F174" s="13"/>
    </row>
    <row r="175" ht="12.75" customHeight="1">
      <c r="A175" s="56"/>
      <c r="F175" s="13"/>
    </row>
    <row r="176" ht="12.75" customHeight="1">
      <c r="A176" s="56"/>
      <c r="F176" s="13"/>
    </row>
    <row r="177" ht="12.75" customHeight="1">
      <c r="A177" s="56"/>
      <c r="F177" s="13"/>
    </row>
    <row r="178" ht="12.75" customHeight="1">
      <c r="A178" s="56"/>
      <c r="F178" s="13"/>
    </row>
    <row r="179" ht="12.75" customHeight="1">
      <c r="A179" s="56"/>
      <c r="F179" s="13"/>
    </row>
    <row r="180" ht="12.75" customHeight="1">
      <c r="A180" s="56"/>
      <c r="F180" s="13"/>
    </row>
    <row r="181" ht="12.75" customHeight="1">
      <c r="A181" s="56"/>
      <c r="F181" s="13"/>
    </row>
    <row r="182" ht="12.75" customHeight="1">
      <c r="A182" s="56"/>
      <c r="F182" s="13"/>
    </row>
    <row r="183" ht="12.75" customHeight="1">
      <c r="A183" s="56"/>
      <c r="F183" s="13"/>
    </row>
    <row r="184" ht="12.75" customHeight="1">
      <c r="A184" s="56"/>
      <c r="F184" s="13"/>
    </row>
    <row r="185" ht="12.75" customHeight="1">
      <c r="A185" s="56"/>
      <c r="F185" s="13"/>
    </row>
    <row r="186" ht="12.75" customHeight="1">
      <c r="A186" s="56"/>
      <c r="F186" s="13"/>
    </row>
    <row r="187" ht="12.75" customHeight="1">
      <c r="A187" s="56"/>
      <c r="F187" s="13"/>
    </row>
    <row r="188" ht="12.75" customHeight="1">
      <c r="A188" s="56"/>
      <c r="F188" s="13"/>
    </row>
    <row r="189" ht="12.75" customHeight="1">
      <c r="A189" s="56"/>
      <c r="F189" s="13"/>
    </row>
    <row r="190" ht="12.75" customHeight="1">
      <c r="A190" s="56"/>
      <c r="F190" s="13"/>
    </row>
    <row r="191" ht="12.75" customHeight="1">
      <c r="A191" s="56"/>
      <c r="F191" s="13"/>
    </row>
    <row r="192" ht="12.75" customHeight="1">
      <c r="A192" s="56"/>
      <c r="F192" s="13"/>
    </row>
    <row r="193" ht="12.75" customHeight="1">
      <c r="A193" s="56"/>
      <c r="F193" s="13"/>
    </row>
    <row r="194" ht="12.75" customHeight="1">
      <c r="A194" s="56"/>
      <c r="F194" s="13"/>
    </row>
    <row r="195" ht="12.75" customHeight="1">
      <c r="A195" s="56"/>
      <c r="F195" s="13"/>
    </row>
    <row r="196" ht="12.75" customHeight="1">
      <c r="A196" s="56"/>
      <c r="F196" s="13"/>
    </row>
    <row r="197" ht="12.75" customHeight="1">
      <c r="A197" s="56"/>
      <c r="F197" s="13"/>
    </row>
    <row r="198" ht="12.75" customHeight="1">
      <c r="A198" s="56"/>
      <c r="F198" s="13"/>
    </row>
    <row r="199" ht="12.75" customHeight="1">
      <c r="A199" s="56"/>
      <c r="F199" s="13"/>
    </row>
    <row r="200" ht="12.75" customHeight="1">
      <c r="A200" s="56"/>
      <c r="F200" s="13"/>
    </row>
    <row r="201" ht="12.75" customHeight="1">
      <c r="A201" s="56"/>
      <c r="F201" s="13"/>
    </row>
    <row r="202" ht="12.75" customHeight="1">
      <c r="A202" s="56"/>
      <c r="F202" s="13"/>
    </row>
    <row r="203" ht="12.75" customHeight="1">
      <c r="A203" s="56"/>
      <c r="F203" s="13"/>
    </row>
    <row r="204" ht="12.75" customHeight="1">
      <c r="A204" s="56"/>
      <c r="F204" s="13"/>
    </row>
    <row r="205" ht="12.75" customHeight="1">
      <c r="A205" s="56"/>
      <c r="F205" s="13"/>
    </row>
    <row r="206" ht="12.75" customHeight="1">
      <c r="A206" s="56"/>
      <c r="F206" s="13"/>
    </row>
    <row r="207" ht="12.75" customHeight="1">
      <c r="A207" s="56"/>
      <c r="F207" s="13"/>
    </row>
    <row r="208" ht="12.75" customHeight="1">
      <c r="A208" s="56"/>
      <c r="F208" s="13"/>
    </row>
    <row r="209" ht="12.75" customHeight="1">
      <c r="A209" s="56"/>
      <c r="F209" s="13"/>
    </row>
    <row r="210" ht="12.75" customHeight="1">
      <c r="A210" s="56"/>
      <c r="F210" s="13"/>
    </row>
    <row r="211" ht="12.75" customHeight="1">
      <c r="A211" s="56"/>
      <c r="F211" s="13"/>
    </row>
    <row r="212" ht="12.75" customHeight="1">
      <c r="A212" s="56"/>
      <c r="F212" s="13"/>
    </row>
    <row r="213" ht="12.75" customHeight="1">
      <c r="A213" s="56"/>
      <c r="F213" s="13"/>
    </row>
    <row r="214" ht="12.75" customHeight="1">
      <c r="A214" s="56"/>
      <c r="F214" s="13"/>
    </row>
    <row r="215" ht="12.75" customHeight="1">
      <c r="A215" s="56"/>
      <c r="F215" s="13"/>
    </row>
    <row r="216" ht="12.75" customHeight="1">
      <c r="A216" s="56"/>
      <c r="F216" s="13"/>
    </row>
    <row r="217" ht="12.75" customHeight="1">
      <c r="A217" s="56"/>
      <c r="F217" s="13"/>
    </row>
    <row r="218" ht="12.75" customHeight="1">
      <c r="A218" s="56"/>
      <c r="F218" s="13"/>
    </row>
    <row r="219" ht="12.75" customHeight="1">
      <c r="A219" s="56"/>
      <c r="F219" s="13"/>
    </row>
    <row r="220" ht="12.75" customHeight="1">
      <c r="A220" s="56"/>
      <c r="F220" s="13"/>
    </row>
    <row r="221" ht="12.75" customHeight="1">
      <c r="A221" s="56"/>
      <c r="F221" s="13"/>
    </row>
    <row r="222" ht="12.75" customHeight="1">
      <c r="A222" s="56"/>
      <c r="F222" s="13"/>
    </row>
    <row r="223" ht="12.75" customHeight="1">
      <c r="A223" s="56"/>
      <c r="F223" s="13"/>
    </row>
    <row r="224" ht="12.75" customHeight="1">
      <c r="A224" s="56"/>
      <c r="F224" s="13"/>
    </row>
    <row r="225" ht="12.75" customHeight="1">
      <c r="A225" s="56"/>
      <c r="F225" s="13"/>
    </row>
    <row r="226" ht="12.75" customHeight="1">
      <c r="A226" s="56"/>
      <c r="F226" s="13"/>
    </row>
    <row r="227" ht="12.75" customHeight="1">
      <c r="A227" s="56"/>
      <c r="F227" s="13"/>
    </row>
    <row r="228" ht="12.75" customHeight="1">
      <c r="A228" s="56"/>
      <c r="F228" s="13"/>
    </row>
    <row r="229" ht="12.75" customHeight="1">
      <c r="A229" s="56"/>
      <c r="F229" s="13"/>
    </row>
    <row r="230" ht="12.75" customHeight="1">
      <c r="A230" s="56"/>
      <c r="F230" s="13"/>
    </row>
    <row r="231" ht="12.75" customHeight="1">
      <c r="A231" s="56"/>
      <c r="F231" s="13"/>
    </row>
    <row r="232" ht="12.75" customHeight="1">
      <c r="A232" s="56"/>
      <c r="F232" s="13"/>
    </row>
    <row r="233" ht="12.75" customHeight="1">
      <c r="A233" s="56"/>
      <c r="F233" s="13"/>
    </row>
    <row r="234" ht="12.75" customHeight="1">
      <c r="A234" s="56"/>
      <c r="F234" s="13"/>
    </row>
    <row r="235" ht="12.75" customHeight="1">
      <c r="A235" s="56"/>
      <c r="F235" s="13"/>
    </row>
    <row r="236" ht="12.75" customHeight="1">
      <c r="A236" s="56"/>
      <c r="F236" s="13"/>
    </row>
    <row r="237" ht="12.75" customHeight="1">
      <c r="A237" s="56"/>
      <c r="F237" s="13"/>
    </row>
    <row r="238" ht="12.75" customHeight="1">
      <c r="A238" s="56"/>
      <c r="F238" s="13"/>
    </row>
    <row r="239" ht="12.75" customHeight="1">
      <c r="A239" s="56"/>
      <c r="F239" s="13"/>
    </row>
    <row r="240" ht="12.75" customHeight="1">
      <c r="A240" s="56"/>
      <c r="F240" s="13"/>
    </row>
    <row r="241" ht="12.75" customHeight="1">
      <c r="A241" s="56"/>
      <c r="F241" s="13"/>
    </row>
    <row r="242" ht="12.75" customHeight="1">
      <c r="A242" s="56"/>
      <c r="F242" s="13"/>
    </row>
    <row r="243" ht="12.75" customHeight="1">
      <c r="A243" s="56"/>
      <c r="F243" s="13"/>
    </row>
    <row r="244" ht="12.75" customHeight="1">
      <c r="A244" s="56"/>
      <c r="F244" s="13"/>
    </row>
    <row r="245" ht="12.75" customHeight="1">
      <c r="A245" s="56"/>
      <c r="F245" s="13"/>
    </row>
    <row r="246" ht="12.75" customHeight="1">
      <c r="A246" s="56"/>
      <c r="F246" s="13"/>
    </row>
    <row r="247" ht="12.75" customHeight="1">
      <c r="A247" s="56"/>
      <c r="F247" s="13"/>
    </row>
    <row r="248" ht="12.75" customHeight="1">
      <c r="A248" s="56"/>
      <c r="F248" s="13"/>
    </row>
    <row r="249" ht="12.75" customHeight="1">
      <c r="A249" s="56"/>
      <c r="F249" s="13"/>
    </row>
    <row r="250" ht="12.75" customHeight="1">
      <c r="A250" s="56"/>
      <c r="F250" s="13"/>
    </row>
    <row r="251" ht="12.75" customHeight="1">
      <c r="A251" s="56"/>
      <c r="F251" s="13"/>
    </row>
    <row r="252" ht="12.75" customHeight="1">
      <c r="A252" s="56"/>
      <c r="F252" s="13"/>
    </row>
    <row r="253" ht="12.75" customHeight="1">
      <c r="A253" s="56"/>
      <c r="F253" s="13"/>
    </row>
    <row r="254" ht="12.75" customHeight="1">
      <c r="A254" s="56"/>
      <c r="F254" s="13"/>
    </row>
    <row r="255" ht="12.75" customHeight="1">
      <c r="A255" s="56"/>
      <c r="F255" s="13"/>
    </row>
    <row r="256" ht="12.75" customHeight="1">
      <c r="A256" s="56"/>
      <c r="F256" s="13"/>
    </row>
    <row r="257" ht="12.75" customHeight="1">
      <c r="A257" s="56"/>
      <c r="F257" s="13"/>
    </row>
    <row r="258" ht="12.75" customHeight="1">
      <c r="A258" s="56"/>
      <c r="F258" s="13"/>
    </row>
    <row r="259" ht="12.75" customHeight="1">
      <c r="A259" s="56"/>
      <c r="F259" s="13"/>
    </row>
    <row r="260" ht="12.75" customHeight="1">
      <c r="A260" s="56"/>
      <c r="F260" s="13"/>
    </row>
    <row r="261" ht="12.75" customHeight="1">
      <c r="A261" s="56"/>
      <c r="F261" s="13"/>
    </row>
    <row r="262" ht="12.75" customHeight="1">
      <c r="A262" s="56"/>
      <c r="F262" s="13"/>
    </row>
    <row r="263" ht="12.75" customHeight="1">
      <c r="A263" s="56"/>
      <c r="F263" s="13"/>
    </row>
    <row r="264" ht="12.75" customHeight="1">
      <c r="A264" s="56"/>
      <c r="F264" s="13"/>
    </row>
    <row r="265" ht="12.75" customHeight="1">
      <c r="A265" s="56"/>
      <c r="F265" s="13"/>
    </row>
    <row r="266" ht="12.75" customHeight="1">
      <c r="A266" s="56"/>
      <c r="F266" s="13"/>
    </row>
    <row r="267" ht="12.75" customHeight="1">
      <c r="A267" s="56"/>
      <c r="F267" s="13"/>
    </row>
    <row r="268" ht="12.75" customHeight="1">
      <c r="A268" s="56"/>
      <c r="F268" s="13"/>
    </row>
    <row r="269" ht="12.75" customHeight="1">
      <c r="A269" s="56"/>
      <c r="F269" s="13"/>
    </row>
    <row r="270" ht="12.75" customHeight="1">
      <c r="A270" s="56"/>
      <c r="F270" s="13"/>
    </row>
    <row r="271" ht="12.75" customHeight="1">
      <c r="A271" s="56"/>
      <c r="F271" s="13"/>
    </row>
    <row r="272" ht="12.75" customHeight="1">
      <c r="A272" s="56"/>
      <c r="F272" s="13"/>
    </row>
    <row r="273" ht="12.75" customHeight="1">
      <c r="A273" s="56"/>
      <c r="F273" s="13"/>
    </row>
    <row r="274" ht="12.75" customHeight="1">
      <c r="A274" s="56"/>
      <c r="F274" s="13"/>
    </row>
    <row r="275" ht="12.75" customHeight="1">
      <c r="A275" s="56"/>
      <c r="F275" s="13"/>
    </row>
    <row r="276" ht="12.75" customHeight="1">
      <c r="A276" s="56"/>
      <c r="F276" s="13"/>
    </row>
    <row r="277" ht="12.75" customHeight="1">
      <c r="A277" s="56"/>
      <c r="F277" s="13"/>
    </row>
    <row r="278" ht="12.75" customHeight="1">
      <c r="A278" s="56"/>
      <c r="F278" s="13"/>
    </row>
    <row r="279" ht="12.75" customHeight="1">
      <c r="A279" s="56"/>
      <c r="F279" s="13"/>
    </row>
    <row r="280" ht="12.75" customHeight="1">
      <c r="A280" s="56"/>
      <c r="F280" s="13"/>
    </row>
    <row r="281" ht="12.75" customHeight="1">
      <c r="A281" s="56"/>
      <c r="F281" s="13"/>
    </row>
    <row r="282" ht="12.75" customHeight="1">
      <c r="A282" s="56"/>
      <c r="F282" s="13"/>
    </row>
    <row r="283" ht="12.75" customHeight="1">
      <c r="A283" s="56"/>
      <c r="F283" s="13"/>
    </row>
    <row r="284" ht="12.75" customHeight="1">
      <c r="A284" s="56"/>
      <c r="F284" s="13"/>
    </row>
    <row r="285" ht="12.75" customHeight="1">
      <c r="A285" s="56"/>
      <c r="F285" s="13"/>
    </row>
    <row r="286" ht="12.75" customHeight="1">
      <c r="A286" s="56"/>
      <c r="F286" s="13"/>
    </row>
    <row r="287" ht="12.75" customHeight="1">
      <c r="A287" s="56"/>
      <c r="F287" s="13"/>
    </row>
    <row r="288" ht="12.75" customHeight="1">
      <c r="A288" s="56"/>
      <c r="F288" s="13"/>
    </row>
    <row r="289" ht="12.75" customHeight="1">
      <c r="A289" s="56"/>
      <c r="F289" s="13"/>
    </row>
    <row r="290" ht="12.75" customHeight="1">
      <c r="A290" s="56"/>
      <c r="F290" s="13"/>
    </row>
    <row r="291" ht="12.75" customHeight="1">
      <c r="A291" s="56"/>
      <c r="F291" s="13"/>
    </row>
    <row r="292" ht="12.75" customHeight="1">
      <c r="A292" s="56"/>
      <c r="F292" s="13"/>
    </row>
    <row r="293" ht="12.75" customHeight="1">
      <c r="A293" s="56"/>
      <c r="F293" s="13"/>
    </row>
    <row r="294" ht="12.75" customHeight="1">
      <c r="A294" s="56"/>
      <c r="F294" s="13"/>
    </row>
    <row r="295" ht="12.75" customHeight="1">
      <c r="A295" s="56"/>
      <c r="F295" s="13"/>
    </row>
    <row r="296" ht="12.75" customHeight="1">
      <c r="A296" s="56"/>
      <c r="F296" s="13"/>
    </row>
    <row r="297" ht="12.75" customHeight="1">
      <c r="A297" s="56"/>
      <c r="F297" s="13"/>
    </row>
    <row r="298" ht="12.75" customHeight="1">
      <c r="A298" s="56"/>
      <c r="F298" s="13"/>
    </row>
    <row r="299" ht="12.75" customHeight="1">
      <c r="A299" s="56"/>
      <c r="F299" s="13"/>
    </row>
    <row r="300" ht="12.75" customHeight="1">
      <c r="A300" s="56"/>
      <c r="F300" s="13"/>
    </row>
    <row r="301" ht="12.75" customHeight="1">
      <c r="A301" s="56"/>
      <c r="F301" s="13"/>
    </row>
    <row r="302" ht="12.75" customHeight="1">
      <c r="A302" s="56"/>
      <c r="F302" s="13"/>
    </row>
    <row r="303" ht="12.75" customHeight="1">
      <c r="A303" s="56"/>
      <c r="F303" s="13"/>
    </row>
    <row r="304" ht="12.75" customHeight="1">
      <c r="A304" s="56"/>
      <c r="F304" s="13"/>
    </row>
    <row r="305" ht="12.75" customHeight="1">
      <c r="A305" s="56"/>
      <c r="F305" s="13"/>
    </row>
    <row r="306" ht="12.75" customHeight="1">
      <c r="A306" s="56"/>
      <c r="F306" s="13"/>
    </row>
    <row r="307" ht="12.75" customHeight="1">
      <c r="A307" s="56"/>
      <c r="F307" s="13"/>
    </row>
    <row r="308" ht="12.75" customHeight="1">
      <c r="A308" s="56"/>
      <c r="F308" s="13"/>
    </row>
    <row r="309" ht="12.75" customHeight="1">
      <c r="A309" s="56"/>
      <c r="F309" s="13"/>
    </row>
    <row r="310" ht="12.75" customHeight="1">
      <c r="A310" s="56"/>
      <c r="F310" s="13"/>
    </row>
    <row r="311" ht="12.75" customHeight="1">
      <c r="A311" s="56"/>
      <c r="F311" s="13"/>
    </row>
    <row r="312" ht="12.75" customHeight="1">
      <c r="A312" s="56"/>
      <c r="F312" s="13"/>
    </row>
    <row r="313" ht="12.75" customHeight="1">
      <c r="A313" s="56"/>
      <c r="F313" s="13"/>
    </row>
    <row r="314" ht="12.75" customHeight="1">
      <c r="A314" s="56"/>
      <c r="F314" s="13"/>
    </row>
    <row r="315" ht="12.75" customHeight="1">
      <c r="A315" s="56"/>
      <c r="F315" s="13"/>
    </row>
    <row r="316" ht="12.75" customHeight="1">
      <c r="A316" s="56"/>
      <c r="F316" s="13"/>
    </row>
    <row r="317" ht="12.75" customHeight="1">
      <c r="A317" s="56"/>
      <c r="F317" s="13"/>
    </row>
    <row r="318" ht="12.75" customHeight="1">
      <c r="A318" s="56"/>
      <c r="F318" s="13"/>
    </row>
    <row r="319" ht="12.75" customHeight="1">
      <c r="A319" s="56"/>
      <c r="F319" s="13"/>
    </row>
    <row r="320" ht="12.75" customHeight="1">
      <c r="A320" s="56"/>
      <c r="F320" s="13"/>
    </row>
    <row r="321" ht="12.75" customHeight="1">
      <c r="A321" s="56"/>
      <c r="F321" s="13"/>
    </row>
    <row r="322" ht="12.75" customHeight="1">
      <c r="A322" s="56"/>
      <c r="F322" s="13"/>
    </row>
    <row r="323" ht="12.75" customHeight="1">
      <c r="A323" s="56"/>
      <c r="F323" s="13"/>
    </row>
    <row r="324" ht="12.75" customHeight="1">
      <c r="A324" s="56"/>
      <c r="F324" s="13"/>
    </row>
    <row r="325" ht="12.75" customHeight="1">
      <c r="A325" s="56"/>
      <c r="F325" s="13"/>
    </row>
    <row r="326" ht="12.75" customHeight="1">
      <c r="A326" s="56"/>
      <c r="F326" s="13"/>
    </row>
    <row r="327" ht="12.75" customHeight="1">
      <c r="A327" s="56"/>
      <c r="F327" s="13"/>
    </row>
    <row r="328" ht="12.75" customHeight="1">
      <c r="A328" s="56"/>
      <c r="F328" s="13"/>
    </row>
    <row r="329" ht="12.75" customHeight="1">
      <c r="A329" s="56"/>
      <c r="F329" s="13"/>
    </row>
    <row r="330" ht="12.75" customHeight="1">
      <c r="A330" s="56"/>
      <c r="F330" s="13"/>
    </row>
    <row r="331" ht="12.75" customHeight="1">
      <c r="A331" s="56"/>
      <c r="F331" s="13"/>
    </row>
    <row r="332" ht="12.75" customHeight="1">
      <c r="A332" s="56"/>
      <c r="F332" s="13"/>
    </row>
    <row r="333" ht="12.75" customHeight="1">
      <c r="A333" s="56"/>
      <c r="F333" s="13"/>
    </row>
    <row r="334" ht="12.75" customHeight="1">
      <c r="A334" s="56"/>
      <c r="F334" s="13"/>
    </row>
    <row r="335" ht="12.75" customHeight="1">
      <c r="A335" s="56"/>
      <c r="F335" s="13"/>
    </row>
    <row r="336" ht="12.75" customHeight="1">
      <c r="A336" s="56"/>
      <c r="F336" s="13"/>
    </row>
    <row r="337" ht="12.75" customHeight="1">
      <c r="A337" s="56"/>
      <c r="F337" s="13"/>
    </row>
    <row r="338" ht="12.75" customHeight="1">
      <c r="A338" s="56"/>
      <c r="F338" s="13"/>
    </row>
    <row r="339" ht="12.75" customHeight="1">
      <c r="A339" s="56"/>
      <c r="F339" s="13"/>
    </row>
    <row r="340" ht="12.75" customHeight="1">
      <c r="A340" s="56"/>
      <c r="F340" s="13"/>
    </row>
    <row r="341" ht="12.75" customHeight="1">
      <c r="A341" s="56"/>
      <c r="F341" s="13"/>
    </row>
    <row r="342" ht="12.75" customHeight="1">
      <c r="A342" s="56"/>
      <c r="F342" s="13"/>
    </row>
    <row r="343" ht="12.75" customHeight="1">
      <c r="A343" s="56"/>
      <c r="F343" s="13"/>
    </row>
    <row r="344" ht="12.75" customHeight="1">
      <c r="A344" s="56"/>
      <c r="F344" s="13"/>
    </row>
    <row r="345" ht="12.75" customHeight="1">
      <c r="A345" s="56"/>
      <c r="F345" s="13"/>
    </row>
    <row r="346" ht="12.75" customHeight="1">
      <c r="A346" s="56"/>
      <c r="F346" s="13"/>
    </row>
    <row r="347" ht="12.75" customHeight="1">
      <c r="A347" s="56"/>
      <c r="F347" s="13"/>
    </row>
    <row r="348" ht="12.75" customHeight="1">
      <c r="A348" s="56"/>
      <c r="F348" s="13"/>
    </row>
    <row r="349" ht="12.75" customHeight="1">
      <c r="A349" s="56"/>
      <c r="F349" s="13"/>
    </row>
    <row r="350" ht="12.75" customHeight="1">
      <c r="A350" s="56"/>
      <c r="F350" s="13"/>
    </row>
    <row r="351" ht="12.75" customHeight="1">
      <c r="A351" s="56"/>
      <c r="F351" s="13"/>
    </row>
    <row r="352" ht="12.75" customHeight="1">
      <c r="A352" s="56"/>
      <c r="F352" s="13"/>
    </row>
    <row r="353" ht="12.75" customHeight="1">
      <c r="A353" s="56"/>
      <c r="F353" s="13"/>
    </row>
    <row r="354" ht="12.75" customHeight="1">
      <c r="A354" s="56"/>
      <c r="F354" s="13"/>
    </row>
    <row r="355" ht="12.75" customHeight="1">
      <c r="A355" s="56"/>
      <c r="F355" s="13"/>
    </row>
    <row r="356" ht="12.75" customHeight="1">
      <c r="A356" s="56"/>
      <c r="F356" s="13"/>
    </row>
    <row r="357" ht="12.75" customHeight="1">
      <c r="A357" s="56"/>
      <c r="F357" s="13"/>
    </row>
    <row r="358" ht="12.75" customHeight="1">
      <c r="A358" s="56"/>
      <c r="F358" s="13"/>
    </row>
    <row r="359" ht="12.75" customHeight="1">
      <c r="A359" s="56"/>
      <c r="F359" s="13"/>
    </row>
    <row r="360" ht="12.75" customHeight="1">
      <c r="A360" s="56"/>
      <c r="F360" s="13"/>
    </row>
    <row r="361" ht="12.75" customHeight="1">
      <c r="A361" s="56"/>
      <c r="F361" s="13"/>
    </row>
    <row r="362" ht="12.75" customHeight="1">
      <c r="A362" s="56"/>
      <c r="F362" s="13"/>
    </row>
    <row r="363" ht="12.75" customHeight="1">
      <c r="A363" s="56"/>
      <c r="F363" s="13"/>
    </row>
    <row r="364" ht="12.75" customHeight="1">
      <c r="A364" s="56"/>
      <c r="F364" s="13"/>
    </row>
    <row r="365" ht="12.75" customHeight="1">
      <c r="A365" s="56"/>
      <c r="F365" s="13"/>
    </row>
    <row r="366" ht="12.75" customHeight="1">
      <c r="A366" s="56"/>
      <c r="F366" s="13"/>
    </row>
    <row r="367" ht="12.75" customHeight="1">
      <c r="A367" s="56"/>
      <c r="F367" s="13"/>
    </row>
    <row r="368" ht="12.75" customHeight="1">
      <c r="A368" s="56"/>
      <c r="F368" s="13"/>
    </row>
    <row r="369" ht="12.75" customHeight="1">
      <c r="A369" s="56"/>
      <c r="F369" s="13"/>
    </row>
    <row r="370" ht="12.75" customHeight="1">
      <c r="A370" s="56"/>
      <c r="F370" s="13"/>
    </row>
    <row r="371" ht="12.75" customHeight="1">
      <c r="A371" s="56"/>
      <c r="F371" s="13"/>
    </row>
    <row r="372" ht="12.75" customHeight="1">
      <c r="A372" s="56"/>
      <c r="F372" s="13"/>
    </row>
    <row r="373" ht="12.75" customHeight="1">
      <c r="A373" s="56"/>
      <c r="F373" s="13"/>
    </row>
    <row r="374" ht="12.75" customHeight="1">
      <c r="A374" s="56"/>
      <c r="F374" s="13"/>
    </row>
    <row r="375" ht="12.75" customHeight="1">
      <c r="A375" s="56"/>
      <c r="F375" s="13"/>
    </row>
    <row r="376" ht="12.75" customHeight="1">
      <c r="A376" s="56"/>
      <c r="F376" s="13"/>
    </row>
    <row r="377" ht="12.75" customHeight="1">
      <c r="A377" s="56"/>
      <c r="F377" s="13"/>
    </row>
    <row r="378" ht="12.75" customHeight="1">
      <c r="A378" s="56"/>
      <c r="F378" s="13"/>
    </row>
    <row r="379" ht="12.75" customHeight="1">
      <c r="A379" s="56"/>
      <c r="F379" s="13"/>
    </row>
    <row r="380" ht="12.75" customHeight="1">
      <c r="A380" s="56"/>
      <c r="F380" s="13"/>
    </row>
    <row r="381" ht="12.75" customHeight="1">
      <c r="A381" s="56"/>
      <c r="F381" s="13"/>
    </row>
    <row r="382" ht="12.75" customHeight="1">
      <c r="A382" s="56"/>
      <c r="F382" s="13"/>
    </row>
    <row r="383" ht="12.75" customHeight="1">
      <c r="A383" s="56"/>
      <c r="F383" s="13"/>
    </row>
    <row r="384" ht="12.75" customHeight="1">
      <c r="A384" s="56"/>
      <c r="F384" s="13"/>
    </row>
    <row r="385" ht="12.75" customHeight="1">
      <c r="A385" s="56"/>
      <c r="F385" s="13"/>
    </row>
    <row r="386" ht="12.75" customHeight="1">
      <c r="A386" s="56"/>
      <c r="F386" s="13"/>
    </row>
    <row r="387" ht="12.75" customHeight="1">
      <c r="A387" s="56"/>
      <c r="F387" s="13"/>
    </row>
    <row r="388" ht="12.75" customHeight="1">
      <c r="A388" s="56"/>
      <c r="F388" s="13"/>
    </row>
    <row r="389" ht="12.75" customHeight="1">
      <c r="A389" s="56"/>
      <c r="F389" s="13"/>
    </row>
    <row r="390" ht="12.75" customHeight="1">
      <c r="A390" s="56"/>
      <c r="F390" s="13"/>
    </row>
    <row r="391" ht="12.75" customHeight="1">
      <c r="A391" s="56"/>
      <c r="F391" s="13"/>
    </row>
    <row r="392" ht="12.75" customHeight="1">
      <c r="A392" s="56"/>
      <c r="F392" s="13"/>
    </row>
    <row r="393" ht="12.75" customHeight="1">
      <c r="A393" s="56"/>
      <c r="F393" s="13"/>
    </row>
    <row r="394" ht="12.75" customHeight="1">
      <c r="A394" s="56"/>
      <c r="F394" s="13"/>
    </row>
    <row r="395" ht="12.75" customHeight="1">
      <c r="A395" s="56"/>
      <c r="F395" s="13"/>
    </row>
    <row r="396" ht="12.75" customHeight="1">
      <c r="A396" s="56"/>
      <c r="F396" s="13"/>
    </row>
    <row r="397" ht="12.75" customHeight="1">
      <c r="A397" s="56"/>
      <c r="F397" s="13"/>
    </row>
    <row r="398" ht="12.75" customHeight="1">
      <c r="A398" s="56"/>
      <c r="F398" s="13"/>
    </row>
    <row r="399" ht="12.75" customHeight="1">
      <c r="A399" s="56"/>
      <c r="F399" s="13"/>
    </row>
    <row r="400" ht="12.75" customHeight="1">
      <c r="A400" s="56"/>
      <c r="F400" s="13"/>
    </row>
    <row r="401" ht="12.75" customHeight="1">
      <c r="A401" s="56"/>
      <c r="F401" s="13"/>
    </row>
    <row r="402" ht="12.75" customHeight="1">
      <c r="A402" s="56"/>
      <c r="F402" s="13"/>
    </row>
    <row r="403" ht="12.75" customHeight="1">
      <c r="A403" s="56"/>
      <c r="F403" s="13"/>
    </row>
    <row r="404" ht="12.75" customHeight="1">
      <c r="A404" s="56"/>
      <c r="F404" s="13"/>
    </row>
    <row r="405" ht="12.75" customHeight="1">
      <c r="A405" s="56"/>
      <c r="F405" s="13"/>
    </row>
    <row r="406" ht="12.75" customHeight="1">
      <c r="A406" s="56"/>
      <c r="F406" s="13"/>
    </row>
    <row r="407" ht="12.75" customHeight="1">
      <c r="A407" s="56"/>
      <c r="F407" s="13"/>
    </row>
    <row r="408" ht="12.75" customHeight="1">
      <c r="A408" s="56"/>
      <c r="F408" s="13"/>
    </row>
    <row r="409" ht="12.75" customHeight="1">
      <c r="A409" s="56"/>
      <c r="F409" s="13"/>
    </row>
    <row r="410" ht="12.75" customHeight="1">
      <c r="A410" s="56"/>
      <c r="F410" s="13"/>
    </row>
    <row r="411" ht="12.75" customHeight="1">
      <c r="A411" s="56"/>
      <c r="F411" s="13"/>
    </row>
    <row r="412" ht="12.75" customHeight="1">
      <c r="A412" s="56"/>
      <c r="F412" s="13"/>
    </row>
    <row r="413" ht="12.75" customHeight="1">
      <c r="A413" s="56"/>
      <c r="F413" s="13"/>
    </row>
    <row r="414" ht="12.75" customHeight="1">
      <c r="A414" s="56"/>
      <c r="F414" s="13"/>
    </row>
    <row r="415" ht="12.75" customHeight="1">
      <c r="A415" s="56"/>
      <c r="F415" s="13"/>
    </row>
    <row r="416" ht="12.75" customHeight="1">
      <c r="A416" s="56"/>
      <c r="F416" s="13"/>
    </row>
    <row r="417" ht="12.75" customHeight="1">
      <c r="A417" s="56"/>
      <c r="F417" s="13"/>
    </row>
    <row r="418" ht="12.75" customHeight="1">
      <c r="A418" s="56"/>
      <c r="F418" s="13"/>
    </row>
    <row r="419" ht="12.75" customHeight="1">
      <c r="A419" s="56"/>
      <c r="F419" s="13"/>
    </row>
    <row r="420" ht="12.75" customHeight="1">
      <c r="A420" s="56"/>
      <c r="F420" s="13"/>
    </row>
    <row r="421" ht="12.75" customHeight="1">
      <c r="A421" s="56"/>
      <c r="F421" s="13"/>
    </row>
    <row r="422" ht="12.75" customHeight="1">
      <c r="A422" s="56"/>
      <c r="F422" s="13"/>
    </row>
    <row r="423" ht="12.75" customHeight="1">
      <c r="A423" s="56"/>
      <c r="F423" s="13"/>
    </row>
    <row r="424" ht="12.75" customHeight="1">
      <c r="A424" s="56"/>
      <c r="F424" s="13"/>
    </row>
    <row r="425" ht="12.75" customHeight="1">
      <c r="A425" s="56"/>
      <c r="F425" s="13"/>
    </row>
    <row r="426" ht="12.75" customHeight="1">
      <c r="A426" s="56"/>
      <c r="F426" s="13"/>
    </row>
    <row r="427" ht="12.75" customHeight="1">
      <c r="A427" s="56"/>
      <c r="F427" s="13"/>
    </row>
    <row r="428" ht="12.75" customHeight="1">
      <c r="A428" s="56"/>
      <c r="F428" s="13"/>
    </row>
    <row r="429" ht="12.75" customHeight="1">
      <c r="A429" s="56"/>
      <c r="F429" s="13"/>
    </row>
    <row r="430" ht="12.75" customHeight="1">
      <c r="A430" s="56"/>
      <c r="F430" s="13"/>
    </row>
    <row r="431" ht="12.75" customHeight="1">
      <c r="A431" s="56"/>
      <c r="F431" s="13"/>
    </row>
    <row r="432" ht="12.75" customHeight="1">
      <c r="A432" s="56"/>
      <c r="F432" s="13"/>
    </row>
    <row r="433" ht="12.75" customHeight="1">
      <c r="A433" s="56"/>
      <c r="F433" s="13"/>
    </row>
    <row r="434" ht="12.75" customHeight="1">
      <c r="A434" s="56"/>
      <c r="F434" s="13"/>
    </row>
    <row r="435" ht="12.75" customHeight="1">
      <c r="A435" s="56"/>
      <c r="F435" s="13"/>
    </row>
    <row r="436" ht="12.75" customHeight="1">
      <c r="A436" s="56"/>
      <c r="F436" s="13"/>
    </row>
    <row r="437" ht="12.75" customHeight="1">
      <c r="A437" s="56"/>
      <c r="F437" s="13"/>
    </row>
    <row r="438" ht="12.75" customHeight="1">
      <c r="A438" s="56"/>
      <c r="F438" s="13"/>
    </row>
    <row r="439" ht="12.75" customHeight="1">
      <c r="A439" s="56"/>
      <c r="F439" s="13"/>
    </row>
    <row r="440" ht="12.75" customHeight="1">
      <c r="A440" s="56"/>
      <c r="F440" s="13"/>
    </row>
    <row r="441" ht="12.75" customHeight="1">
      <c r="A441" s="56"/>
      <c r="F441" s="13"/>
    </row>
    <row r="442" ht="12.75" customHeight="1">
      <c r="A442" s="56"/>
      <c r="F442" s="13"/>
    </row>
    <row r="443" ht="12.75" customHeight="1">
      <c r="A443" s="56"/>
      <c r="F443" s="13"/>
    </row>
    <row r="444" ht="12.75" customHeight="1">
      <c r="A444" s="56"/>
      <c r="F444" s="13"/>
    </row>
    <row r="445" ht="12.75" customHeight="1">
      <c r="A445" s="56"/>
      <c r="F445" s="13"/>
    </row>
    <row r="446" ht="12.75" customHeight="1">
      <c r="A446" s="56"/>
      <c r="F446" s="13"/>
    </row>
    <row r="447" ht="12.75" customHeight="1">
      <c r="A447" s="56"/>
      <c r="F447" s="13"/>
    </row>
    <row r="448" ht="12.75" customHeight="1">
      <c r="A448" s="56"/>
      <c r="F448" s="13"/>
    </row>
    <row r="449" ht="12.75" customHeight="1">
      <c r="A449" s="56"/>
      <c r="F449" s="13"/>
    </row>
    <row r="450" ht="12.75" customHeight="1">
      <c r="A450" s="56"/>
      <c r="F450" s="13"/>
    </row>
    <row r="451" ht="12.75" customHeight="1">
      <c r="A451" s="56"/>
      <c r="F451" s="13"/>
    </row>
    <row r="452" ht="12.75" customHeight="1">
      <c r="A452" s="56"/>
      <c r="F452" s="13"/>
    </row>
    <row r="453" ht="12.75" customHeight="1">
      <c r="A453" s="56"/>
      <c r="F453" s="13"/>
    </row>
    <row r="454" ht="12.75" customHeight="1">
      <c r="A454" s="56"/>
      <c r="F454" s="13"/>
    </row>
    <row r="455" ht="12.75" customHeight="1">
      <c r="A455" s="56"/>
      <c r="F455" s="13"/>
    </row>
    <row r="456" ht="12.75" customHeight="1">
      <c r="A456" s="56"/>
      <c r="F456" s="13"/>
    </row>
    <row r="457" ht="12.75" customHeight="1">
      <c r="A457" s="56"/>
      <c r="F457" s="13"/>
    </row>
    <row r="458" ht="12.75" customHeight="1">
      <c r="A458" s="56"/>
      <c r="F458" s="13"/>
    </row>
    <row r="459" ht="12.75" customHeight="1">
      <c r="A459" s="56"/>
      <c r="F459" s="13"/>
    </row>
    <row r="460" ht="12.75" customHeight="1">
      <c r="A460" s="56"/>
      <c r="F460" s="13"/>
    </row>
    <row r="461" ht="12.75" customHeight="1">
      <c r="A461" s="56"/>
      <c r="F461" s="13"/>
    </row>
    <row r="462" ht="12.75" customHeight="1">
      <c r="A462" s="56"/>
      <c r="F462" s="13"/>
    </row>
    <row r="463" ht="12.75" customHeight="1">
      <c r="A463" s="56"/>
      <c r="F463" s="13"/>
    </row>
    <row r="464" ht="12.75" customHeight="1">
      <c r="A464" s="56"/>
      <c r="F464" s="13"/>
    </row>
    <row r="465" ht="12.75" customHeight="1">
      <c r="A465" s="56"/>
      <c r="F465" s="13"/>
    </row>
    <row r="466" ht="12.75" customHeight="1">
      <c r="A466" s="56"/>
      <c r="F466" s="13"/>
    </row>
    <row r="467" ht="12.75" customHeight="1">
      <c r="A467" s="56"/>
      <c r="F467" s="13"/>
    </row>
    <row r="468" ht="12.75" customHeight="1">
      <c r="A468" s="56"/>
      <c r="F468" s="13"/>
    </row>
    <row r="469" ht="12.75" customHeight="1">
      <c r="A469" s="56"/>
      <c r="F469" s="13"/>
    </row>
    <row r="470" ht="12.75" customHeight="1">
      <c r="A470" s="56"/>
      <c r="F470" s="13"/>
    </row>
    <row r="471" ht="12.75" customHeight="1">
      <c r="A471" s="56"/>
      <c r="F471" s="13"/>
    </row>
    <row r="472" ht="12.75" customHeight="1">
      <c r="A472" s="56"/>
      <c r="F472" s="13"/>
    </row>
    <row r="473" ht="12.75" customHeight="1">
      <c r="A473" s="56"/>
      <c r="F473" s="13"/>
    </row>
    <row r="474" ht="12.75" customHeight="1">
      <c r="A474" s="56"/>
      <c r="F474" s="13"/>
    </row>
    <row r="475" ht="12.75" customHeight="1">
      <c r="A475" s="56"/>
      <c r="F475" s="13"/>
    </row>
    <row r="476" ht="12.75" customHeight="1">
      <c r="A476" s="56"/>
      <c r="F476" s="13"/>
    </row>
    <row r="477" ht="12.75" customHeight="1">
      <c r="A477" s="56"/>
      <c r="F477" s="13"/>
    </row>
    <row r="478" ht="12.75" customHeight="1">
      <c r="A478" s="56"/>
      <c r="F478" s="13"/>
    </row>
    <row r="479" ht="12.75" customHeight="1">
      <c r="A479" s="56"/>
      <c r="F479" s="13"/>
    </row>
    <row r="480" ht="12.75" customHeight="1">
      <c r="A480" s="56"/>
      <c r="F480" s="13"/>
    </row>
    <row r="481" ht="12.75" customHeight="1">
      <c r="A481" s="56"/>
      <c r="F481" s="13"/>
    </row>
    <row r="482" ht="12.75" customHeight="1">
      <c r="A482" s="56"/>
      <c r="F482" s="13"/>
    </row>
    <row r="483" ht="12.75" customHeight="1">
      <c r="A483" s="56"/>
      <c r="F483" s="13"/>
    </row>
    <row r="484" ht="12.75" customHeight="1">
      <c r="A484" s="56"/>
      <c r="F484" s="13"/>
    </row>
    <row r="485" ht="12.75" customHeight="1">
      <c r="A485" s="56"/>
      <c r="F485" s="13"/>
    </row>
    <row r="486" ht="12.75" customHeight="1">
      <c r="A486" s="56"/>
      <c r="F486" s="13"/>
    </row>
    <row r="487" ht="12.75" customHeight="1">
      <c r="A487" s="56"/>
      <c r="F487" s="13"/>
    </row>
    <row r="488" ht="12.75" customHeight="1">
      <c r="A488" s="56"/>
      <c r="F488" s="13"/>
    </row>
    <row r="489" ht="12.75" customHeight="1">
      <c r="A489" s="56"/>
      <c r="F489" s="13"/>
    </row>
    <row r="490" ht="12.75" customHeight="1">
      <c r="A490" s="56"/>
      <c r="F490" s="13"/>
    </row>
    <row r="491" ht="12.75" customHeight="1">
      <c r="A491" s="56"/>
      <c r="F491" s="13"/>
    </row>
    <row r="492" ht="12.75" customHeight="1">
      <c r="A492" s="56"/>
      <c r="F492" s="13"/>
    </row>
    <row r="493" ht="12.75" customHeight="1">
      <c r="A493" s="56"/>
      <c r="F493" s="13"/>
    </row>
    <row r="494" ht="12.75" customHeight="1">
      <c r="A494" s="56"/>
      <c r="F494" s="13"/>
    </row>
    <row r="495" ht="12.75" customHeight="1">
      <c r="A495" s="56"/>
      <c r="F495" s="13"/>
    </row>
    <row r="496" ht="12.75" customHeight="1">
      <c r="A496" s="56"/>
      <c r="F496" s="13"/>
    </row>
    <row r="497" ht="12.75" customHeight="1">
      <c r="A497" s="56"/>
      <c r="F497" s="13"/>
    </row>
    <row r="498" ht="12.75" customHeight="1">
      <c r="A498" s="56"/>
      <c r="F498" s="13"/>
    </row>
    <row r="499" ht="12.75" customHeight="1">
      <c r="A499" s="56"/>
      <c r="F499" s="13"/>
    </row>
    <row r="500" ht="12.75" customHeight="1">
      <c r="A500" s="56"/>
      <c r="F500" s="13"/>
    </row>
    <row r="501" ht="12.75" customHeight="1">
      <c r="A501" s="56"/>
      <c r="F501" s="13"/>
    </row>
    <row r="502" ht="12.75" customHeight="1">
      <c r="A502" s="56"/>
      <c r="F502" s="13"/>
    </row>
    <row r="503" ht="12.75" customHeight="1">
      <c r="A503" s="56"/>
      <c r="F503" s="13"/>
    </row>
    <row r="504" ht="12.75" customHeight="1">
      <c r="A504" s="56"/>
      <c r="F504" s="13"/>
    </row>
    <row r="505" ht="12.75" customHeight="1">
      <c r="A505" s="56"/>
      <c r="F505" s="13"/>
    </row>
    <row r="506" ht="12.75" customHeight="1">
      <c r="A506" s="56"/>
      <c r="F506" s="13"/>
    </row>
    <row r="507" ht="12.75" customHeight="1">
      <c r="A507" s="56"/>
      <c r="F507" s="13"/>
    </row>
    <row r="508" ht="12.75" customHeight="1">
      <c r="A508" s="56"/>
      <c r="F508" s="13"/>
    </row>
    <row r="509" ht="12.75" customHeight="1">
      <c r="A509" s="56"/>
      <c r="F509" s="13"/>
    </row>
    <row r="510" ht="12.75" customHeight="1">
      <c r="A510" s="56"/>
      <c r="F510" s="13"/>
    </row>
    <row r="511" ht="12.75" customHeight="1">
      <c r="A511" s="56"/>
      <c r="F511" s="13"/>
    </row>
    <row r="512" ht="12.75" customHeight="1">
      <c r="A512" s="56"/>
      <c r="F512" s="13"/>
    </row>
    <row r="513" ht="12.75" customHeight="1">
      <c r="A513" s="56"/>
      <c r="F513" s="13"/>
    </row>
    <row r="514" ht="12.75" customHeight="1">
      <c r="A514" s="56"/>
      <c r="F514" s="13"/>
    </row>
    <row r="515" ht="12.75" customHeight="1">
      <c r="A515" s="56"/>
      <c r="F515" s="13"/>
    </row>
    <row r="516" ht="12.75" customHeight="1">
      <c r="A516" s="56"/>
      <c r="F516" s="13"/>
    </row>
    <row r="517" ht="12.75" customHeight="1">
      <c r="A517" s="56"/>
      <c r="F517" s="13"/>
    </row>
    <row r="518" ht="12.75" customHeight="1">
      <c r="A518" s="56"/>
      <c r="F518" s="13"/>
    </row>
    <row r="519" ht="12.75" customHeight="1">
      <c r="A519" s="56"/>
      <c r="F519" s="13"/>
    </row>
    <row r="520" ht="12.75" customHeight="1">
      <c r="A520" s="56"/>
      <c r="F520" s="13"/>
    </row>
    <row r="521" ht="12.75" customHeight="1">
      <c r="A521" s="56"/>
      <c r="F521" s="13"/>
    </row>
    <row r="522" ht="12.75" customHeight="1">
      <c r="A522" s="56"/>
      <c r="F522" s="13"/>
    </row>
    <row r="523" ht="12.75" customHeight="1">
      <c r="A523" s="56"/>
      <c r="F523" s="13"/>
    </row>
    <row r="524" ht="12.75" customHeight="1">
      <c r="A524" s="56"/>
      <c r="F524" s="13"/>
    </row>
    <row r="525" ht="12.75" customHeight="1">
      <c r="A525" s="56"/>
      <c r="F525" s="13"/>
    </row>
    <row r="526" ht="12.75" customHeight="1">
      <c r="A526" s="56"/>
      <c r="F526" s="13"/>
    </row>
    <row r="527" ht="12.75" customHeight="1">
      <c r="A527" s="56"/>
      <c r="F527" s="13"/>
    </row>
    <row r="528" ht="12.75" customHeight="1">
      <c r="A528" s="56"/>
      <c r="F528" s="13"/>
    </row>
    <row r="529" ht="12.75" customHeight="1">
      <c r="A529" s="56"/>
      <c r="F529" s="13"/>
    </row>
    <row r="530" ht="12.75" customHeight="1">
      <c r="A530" s="56"/>
      <c r="F530" s="13"/>
    </row>
    <row r="531" ht="12.75" customHeight="1">
      <c r="A531" s="56"/>
      <c r="F531" s="13"/>
    </row>
    <row r="532" ht="12.75" customHeight="1">
      <c r="A532" s="56"/>
      <c r="F532" s="13"/>
    </row>
    <row r="533" ht="12.75" customHeight="1">
      <c r="A533" s="56"/>
      <c r="F533" s="13"/>
    </row>
    <row r="534" ht="12.75" customHeight="1">
      <c r="A534" s="56"/>
      <c r="F534" s="13"/>
    </row>
    <row r="535" ht="12.75" customHeight="1">
      <c r="A535" s="56"/>
      <c r="F535" s="13"/>
    </row>
    <row r="536" ht="12.75" customHeight="1">
      <c r="A536" s="56"/>
      <c r="F536" s="13"/>
    </row>
    <row r="537" ht="12.75" customHeight="1">
      <c r="A537" s="56"/>
      <c r="F537" s="13"/>
    </row>
    <row r="538" ht="12.75" customHeight="1">
      <c r="A538" s="56"/>
      <c r="F538" s="13"/>
    </row>
    <row r="539" ht="12.75" customHeight="1">
      <c r="A539" s="56"/>
      <c r="F539" s="13"/>
    </row>
    <row r="540" ht="12.75" customHeight="1">
      <c r="A540" s="56"/>
      <c r="F540" s="13"/>
    </row>
    <row r="541" ht="12.75" customHeight="1">
      <c r="A541" s="56"/>
      <c r="F541" s="13"/>
    </row>
    <row r="542" ht="12.75" customHeight="1">
      <c r="A542" s="56"/>
      <c r="F542" s="13"/>
    </row>
    <row r="543" ht="12.75" customHeight="1">
      <c r="A543" s="56"/>
      <c r="F543" s="13"/>
    </row>
    <row r="544" ht="12.75" customHeight="1">
      <c r="A544" s="56"/>
      <c r="F544" s="13"/>
    </row>
    <row r="545" ht="12.75" customHeight="1">
      <c r="A545" s="56"/>
      <c r="F545" s="13"/>
    </row>
    <row r="546" ht="12.75" customHeight="1">
      <c r="A546" s="56"/>
      <c r="F546" s="13"/>
    </row>
    <row r="547" ht="12.75" customHeight="1">
      <c r="A547" s="56"/>
      <c r="F547" s="13"/>
    </row>
    <row r="548" ht="12.75" customHeight="1">
      <c r="A548" s="56"/>
      <c r="F548" s="13"/>
    </row>
    <row r="549" ht="12.75" customHeight="1">
      <c r="A549" s="56"/>
      <c r="F549" s="13"/>
    </row>
    <row r="550" ht="12.75" customHeight="1">
      <c r="A550" s="56"/>
      <c r="F550" s="13"/>
    </row>
    <row r="551" ht="12.75" customHeight="1">
      <c r="A551" s="56"/>
      <c r="F551" s="13"/>
    </row>
    <row r="552" ht="12.75" customHeight="1">
      <c r="A552" s="56"/>
      <c r="F552" s="13"/>
    </row>
    <row r="553" ht="12.75" customHeight="1">
      <c r="A553" s="56"/>
      <c r="F553" s="13"/>
    </row>
    <row r="554" ht="12.75" customHeight="1">
      <c r="A554" s="56"/>
      <c r="F554" s="13"/>
    </row>
    <row r="555" ht="12.75" customHeight="1">
      <c r="A555" s="56"/>
      <c r="F555" s="13"/>
    </row>
    <row r="556" ht="12.75" customHeight="1">
      <c r="A556" s="56"/>
      <c r="F556" s="13"/>
    </row>
    <row r="557" ht="12.75" customHeight="1">
      <c r="A557" s="56"/>
      <c r="F557" s="13"/>
    </row>
    <row r="558" ht="12.75" customHeight="1">
      <c r="A558" s="56"/>
      <c r="F558" s="13"/>
    </row>
    <row r="559" ht="12.75" customHeight="1">
      <c r="A559" s="56"/>
      <c r="F559" s="13"/>
    </row>
    <row r="560" ht="12.75" customHeight="1">
      <c r="A560" s="56"/>
      <c r="F560" s="13"/>
    </row>
    <row r="561" ht="12.75" customHeight="1">
      <c r="A561" s="56"/>
      <c r="F561" s="13"/>
    </row>
    <row r="562" ht="12.75" customHeight="1">
      <c r="A562" s="56"/>
      <c r="F562" s="13"/>
    </row>
    <row r="563" ht="12.75" customHeight="1">
      <c r="A563" s="56"/>
      <c r="F563" s="13"/>
    </row>
    <row r="564" ht="12.75" customHeight="1">
      <c r="A564" s="56"/>
      <c r="F564" s="13"/>
    </row>
    <row r="565" ht="12.75" customHeight="1">
      <c r="A565" s="56"/>
      <c r="F565" s="13"/>
    </row>
    <row r="566" ht="12.75" customHeight="1">
      <c r="A566" s="56"/>
      <c r="F566" s="13"/>
    </row>
    <row r="567" ht="12.75" customHeight="1">
      <c r="A567" s="56"/>
      <c r="F567" s="13"/>
    </row>
    <row r="568" ht="12.75" customHeight="1">
      <c r="A568" s="56"/>
      <c r="F568" s="13"/>
    </row>
    <row r="569" ht="12.75" customHeight="1">
      <c r="A569" s="56"/>
      <c r="F569" s="13"/>
    </row>
    <row r="570" ht="12.75" customHeight="1">
      <c r="A570" s="56"/>
      <c r="F570" s="13"/>
    </row>
    <row r="571" ht="12.75" customHeight="1">
      <c r="A571" s="56"/>
      <c r="F571" s="13"/>
    </row>
    <row r="572" ht="12.75" customHeight="1">
      <c r="A572" s="56"/>
      <c r="F572" s="13"/>
    </row>
    <row r="573" ht="12.75" customHeight="1">
      <c r="A573" s="56"/>
      <c r="F573" s="13"/>
    </row>
    <row r="574" ht="12.75" customHeight="1">
      <c r="A574" s="56"/>
      <c r="F574" s="13"/>
    </row>
    <row r="575" ht="12.75" customHeight="1">
      <c r="A575" s="56"/>
      <c r="F575" s="13"/>
    </row>
    <row r="576" ht="12.75" customHeight="1">
      <c r="A576" s="56"/>
      <c r="F576" s="13"/>
    </row>
    <row r="577" ht="12.75" customHeight="1">
      <c r="A577" s="56"/>
      <c r="F577" s="13"/>
    </row>
    <row r="578" ht="12.75" customHeight="1">
      <c r="A578" s="56"/>
      <c r="F578" s="13"/>
    </row>
    <row r="579" ht="12.75" customHeight="1">
      <c r="A579" s="56"/>
      <c r="F579" s="13"/>
    </row>
    <row r="580" ht="12.75" customHeight="1">
      <c r="A580" s="56"/>
      <c r="F580" s="13"/>
    </row>
    <row r="581" ht="12.75" customHeight="1">
      <c r="A581" s="56"/>
      <c r="F581" s="13"/>
    </row>
    <row r="582" ht="12.75" customHeight="1">
      <c r="A582" s="56"/>
      <c r="F582" s="13"/>
    </row>
    <row r="583" ht="12.75" customHeight="1">
      <c r="A583" s="56"/>
      <c r="F583" s="13"/>
    </row>
    <row r="584" ht="12.75" customHeight="1">
      <c r="A584" s="56"/>
      <c r="F584" s="13"/>
    </row>
    <row r="585" ht="12.75" customHeight="1">
      <c r="A585" s="56"/>
      <c r="F585" s="13"/>
    </row>
    <row r="586" ht="12.75" customHeight="1">
      <c r="A586" s="56"/>
      <c r="F586" s="13"/>
    </row>
    <row r="587" ht="12.75" customHeight="1">
      <c r="A587" s="56"/>
      <c r="F587" s="13"/>
    </row>
    <row r="588" ht="12.75" customHeight="1">
      <c r="A588" s="56"/>
      <c r="F588" s="13"/>
    </row>
    <row r="589" ht="12.75" customHeight="1">
      <c r="A589" s="56"/>
      <c r="F589" s="13"/>
    </row>
    <row r="590" ht="12.75" customHeight="1">
      <c r="A590" s="56"/>
      <c r="F590" s="13"/>
    </row>
    <row r="591" ht="12.75" customHeight="1">
      <c r="A591" s="56"/>
      <c r="F591" s="13"/>
    </row>
    <row r="592" ht="12.75" customHeight="1">
      <c r="A592" s="56"/>
      <c r="F592" s="13"/>
    </row>
    <row r="593" ht="12.75" customHeight="1">
      <c r="A593" s="56"/>
      <c r="F593" s="13"/>
    </row>
    <row r="594" ht="12.75" customHeight="1">
      <c r="A594" s="56"/>
      <c r="F594" s="13"/>
    </row>
    <row r="595" ht="12.75" customHeight="1">
      <c r="A595" s="56"/>
      <c r="F595" s="13"/>
    </row>
    <row r="596" ht="12.75" customHeight="1">
      <c r="A596" s="56"/>
      <c r="F596" s="13"/>
    </row>
    <row r="597" ht="12.75" customHeight="1">
      <c r="A597" s="56"/>
      <c r="F597" s="13"/>
    </row>
    <row r="598" ht="12.75" customHeight="1">
      <c r="A598" s="56"/>
      <c r="F598" s="13"/>
    </row>
    <row r="599" ht="12.75" customHeight="1">
      <c r="A599" s="56"/>
      <c r="F599" s="13"/>
    </row>
    <row r="600" ht="12.75" customHeight="1">
      <c r="A600" s="56"/>
      <c r="F600" s="13"/>
    </row>
    <row r="601" ht="12.75" customHeight="1">
      <c r="A601" s="56"/>
      <c r="F601" s="13"/>
    </row>
    <row r="602" ht="12.75" customHeight="1">
      <c r="A602" s="56"/>
      <c r="F602" s="13"/>
    </row>
    <row r="603" ht="12.75" customHeight="1">
      <c r="A603" s="56"/>
      <c r="F603" s="13"/>
    </row>
    <row r="604" ht="12.75" customHeight="1">
      <c r="A604" s="56"/>
      <c r="F604" s="13"/>
    </row>
    <row r="605" ht="12.75" customHeight="1">
      <c r="A605" s="56"/>
      <c r="F605" s="13"/>
    </row>
    <row r="606" ht="12.75" customHeight="1">
      <c r="A606" s="56"/>
      <c r="F606" s="13"/>
    </row>
    <row r="607" ht="12.75" customHeight="1">
      <c r="A607" s="56"/>
      <c r="F607" s="13"/>
    </row>
    <row r="608" ht="12.75" customHeight="1">
      <c r="A608" s="56"/>
      <c r="F608" s="13"/>
    </row>
    <row r="609" ht="12.75" customHeight="1">
      <c r="A609" s="56"/>
      <c r="F609" s="13"/>
    </row>
    <row r="610" ht="12.75" customHeight="1">
      <c r="A610" s="56"/>
      <c r="F610" s="13"/>
    </row>
    <row r="611" ht="12.75" customHeight="1">
      <c r="A611" s="56"/>
      <c r="F611" s="13"/>
    </row>
    <row r="612" ht="12.75" customHeight="1">
      <c r="A612" s="56"/>
      <c r="F612" s="13"/>
    </row>
    <row r="613" ht="12.75" customHeight="1">
      <c r="A613" s="56"/>
      <c r="F613" s="13"/>
    </row>
    <row r="614" ht="12.75" customHeight="1">
      <c r="A614" s="56"/>
      <c r="F614" s="13"/>
    </row>
    <row r="615" ht="12.75" customHeight="1">
      <c r="A615" s="56"/>
      <c r="F615" s="13"/>
    </row>
    <row r="616" ht="12.75" customHeight="1">
      <c r="A616" s="56"/>
      <c r="F616" s="13"/>
    </row>
    <row r="617" ht="12.75" customHeight="1">
      <c r="A617" s="56"/>
      <c r="F617" s="13"/>
    </row>
    <row r="618" ht="12.75" customHeight="1">
      <c r="A618" s="56"/>
      <c r="F618" s="13"/>
    </row>
    <row r="619" ht="12.75" customHeight="1">
      <c r="A619" s="56"/>
      <c r="F619" s="13"/>
    </row>
    <row r="620" ht="12.75" customHeight="1">
      <c r="A620" s="56"/>
      <c r="F620" s="13"/>
    </row>
    <row r="621" ht="12.75" customHeight="1">
      <c r="A621" s="56"/>
      <c r="F621" s="13"/>
    </row>
    <row r="622" ht="12.75" customHeight="1">
      <c r="A622" s="56"/>
      <c r="F622" s="13"/>
    </row>
    <row r="623" ht="12.75" customHeight="1">
      <c r="A623" s="56"/>
      <c r="F623" s="13"/>
    </row>
    <row r="624" ht="12.75" customHeight="1">
      <c r="A624" s="56"/>
      <c r="F624" s="13"/>
    </row>
    <row r="625" ht="12.75" customHeight="1">
      <c r="A625" s="56"/>
      <c r="F625" s="13"/>
    </row>
    <row r="626" ht="12.75" customHeight="1">
      <c r="A626" s="56"/>
      <c r="F626" s="13"/>
    </row>
    <row r="627" ht="12.75" customHeight="1">
      <c r="A627" s="56"/>
      <c r="F627" s="13"/>
    </row>
    <row r="628" ht="12.75" customHeight="1">
      <c r="A628" s="56"/>
      <c r="F628" s="13"/>
    </row>
    <row r="629" ht="12.75" customHeight="1">
      <c r="A629" s="56"/>
      <c r="F629" s="13"/>
    </row>
    <row r="630" ht="12.75" customHeight="1">
      <c r="A630" s="56"/>
      <c r="F630" s="13"/>
    </row>
    <row r="631" ht="12.75" customHeight="1">
      <c r="A631" s="56"/>
      <c r="F631" s="13"/>
    </row>
    <row r="632" ht="12.75" customHeight="1">
      <c r="A632" s="56"/>
      <c r="F632" s="13"/>
    </row>
    <row r="633" ht="12.75" customHeight="1">
      <c r="A633" s="56"/>
      <c r="F633" s="13"/>
    </row>
    <row r="634" ht="12.75" customHeight="1">
      <c r="A634" s="56"/>
      <c r="F634" s="13"/>
    </row>
    <row r="635" ht="12.75" customHeight="1">
      <c r="A635" s="56"/>
      <c r="F635" s="13"/>
    </row>
    <row r="636" ht="12.75" customHeight="1">
      <c r="A636" s="56"/>
      <c r="F636" s="13"/>
    </row>
    <row r="637" ht="12.75" customHeight="1">
      <c r="A637" s="56"/>
      <c r="F637" s="13"/>
    </row>
    <row r="638" ht="12.75" customHeight="1">
      <c r="A638" s="56"/>
      <c r="F638" s="13"/>
    </row>
    <row r="639" ht="12.75" customHeight="1">
      <c r="A639" s="56"/>
      <c r="F639" s="13"/>
    </row>
    <row r="640" ht="12.75" customHeight="1">
      <c r="A640" s="56"/>
      <c r="F640" s="13"/>
    </row>
    <row r="641" ht="12.75" customHeight="1">
      <c r="A641" s="56"/>
      <c r="F641" s="13"/>
    </row>
    <row r="642" ht="12.75" customHeight="1">
      <c r="A642" s="56"/>
      <c r="F642" s="13"/>
    </row>
    <row r="643" ht="12.75" customHeight="1">
      <c r="A643" s="56"/>
      <c r="F643" s="13"/>
    </row>
    <row r="644" ht="12.75" customHeight="1">
      <c r="A644" s="56"/>
      <c r="F644" s="13"/>
    </row>
    <row r="645" ht="12.75" customHeight="1">
      <c r="A645" s="56"/>
      <c r="F645" s="13"/>
    </row>
    <row r="646" ht="12.75" customHeight="1">
      <c r="A646" s="56"/>
      <c r="F646" s="13"/>
    </row>
    <row r="647" ht="12.75" customHeight="1">
      <c r="A647" s="56"/>
      <c r="F647" s="13"/>
    </row>
    <row r="648" ht="12.75" customHeight="1">
      <c r="A648" s="56"/>
      <c r="F648" s="13"/>
    </row>
    <row r="649" ht="12.75" customHeight="1">
      <c r="A649" s="56"/>
      <c r="F649" s="13"/>
    </row>
    <row r="650" ht="12.75" customHeight="1">
      <c r="A650" s="56"/>
      <c r="F650" s="13"/>
    </row>
    <row r="651" ht="12.75" customHeight="1">
      <c r="A651" s="56"/>
      <c r="F651" s="13"/>
    </row>
    <row r="652" ht="12.75" customHeight="1">
      <c r="A652" s="56"/>
      <c r="F652" s="13"/>
    </row>
    <row r="653" ht="12.75" customHeight="1">
      <c r="A653" s="56"/>
      <c r="F653" s="13"/>
    </row>
    <row r="654" ht="12.75" customHeight="1">
      <c r="A654" s="56"/>
      <c r="F654" s="13"/>
    </row>
    <row r="655" ht="12.75" customHeight="1">
      <c r="A655" s="56"/>
      <c r="F655" s="13"/>
    </row>
    <row r="656" ht="12.75" customHeight="1">
      <c r="A656" s="56"/>
      <c r="F656" s="13"/>
    </row>
    <row r="657" ht="12.75" customHeight="1">
      <c r="A657" s="56"/>
      <c r="F657" s="13"/>
    </row>
    <row r="658" ht="12.75" customHeight="1">
      <c r="A658" s="56"/>
      <c r="F658" s="13"/>
    </row>
    <row r="659" ht="12.75" customHeight="1">
      <c r="A659" s="56"/>
      <c r="F659" s="13"/>
    </row>
    <row r="660" ht="12.75" customHeight="1">
      <c r="A660" s="56"/>
      <c r="F660" s="13"/>
    </row>
    <row r="661" ht="12.75" customHeight="1">
      <c r="A661" s="56"/>
      <c r="F661" s="13"/>
    </row>
    <row r="662" ht="12.75" customHeight="1">
      <c r="A662" s="56"/>
      <c r="F662" s="13"/>
    </row>
    <row r="663" ht="12.75" customHeight="1">
      <c r="A663" s="56"/>
      <c r="F663" s="13"/>
    </row>
    <row r="664" ht="12.75" customHeight="1">
      <c r="A664" s="56"/>
      <c r="F664" s="13"/>
    </row>
    <row r="665" ht="12.75" customHeight="1">
      <c r="A665" s="56"/>
      <c r="F665" s="13"/>
    </row>
    <row r="666" ht="12.75" customHeight="1">
      <c r="A666" s="56"/>
      <c r="F666" s="13"/>
    </row>
    <row r="667" ht="12.75" customHeight="1">
      <c r="A667" s="56"/>
      <c r="F667" s="13"/>
    </row>
    <row r="668" ht="12.75" customHeight="1">
      <c r="A668" s="56"/>
      <c r="F668" s="13"/>
    </row>
    <row r="669" ht="12.75" customHeight="1">
      <c r="A669" s="56"/>
      <c r="F669" s="13"/>
    </row>
    <row r="670" ht="12.75" customHeight="1">
      <c r="A670" s="56"/>
      <c r="F670" s="13"/>
    </row>
    <row r="671" ht="12.75" customHeight="1">
      <c r="A671" s="56"/>
      <c r="F671" s="13"/>
    </row>
    <row r="672" ht="12.75" customHeight="1">
      <c r="A672" s="56"/>
      <c r="F672" s="13"/>
    </row>
    <row r="673" ht="12.75" customHeight="1">
      <c r="A673" s="56"/>
      <c r="F673" s="13"/>
    </row>
    <row r="674" ht="12.75" customHeight="1">
      <c r="A674" s="56"/>
      <c r="F674" s="13"/>
    </row>
    <row r="675" ht="12.75" customHeight="1">
      <c r="A675" s="56"/>
      <c r="F675" s="13"/>
    </row>
    <row r="676" ht="12.75" customHeight="1">
      <c r="A676" s="56"/>
      <c r="F676" s="13"/>
    </row>
    <row r="677" ht="12.75" customHeight="1">
      <c r="A677" s="56"/>
      <c r="F677" s="13"/>
    </row>
    <row r="678" ht="12.75" customHeight="1">
      <c r="A678" s="56"/>
      <c r="F678" s="13"/>
    </row>
    <row r="679" ht="12.75" customHeight="1">
      <c r="A679" s="56"/>
      <c r="F679" s="13"/>
    </row>
    <row r="680" ht="12.75" customHeight="1">
      <c r="A680" s="56"/>
      <c r="F680" s="13"/>
    </row>
    <row r="681" ht="12.75" customHeight="1">
      <c r="A681" s="56"/>
      <c r="F681" s="13"/>
    </row>
    <row r="682" ht="12.75" customHeight="1">
      <c r="A682" s="56"/>
      <c r="F682" s="13"/>
    </row>
    <row r="683" ht="12.75" customHeight="1">
      <c r="A683" s="56"/>
      <c r="F683" s="13"/>
    </row>
    <row r="684" ht="12.75" customHeight="1">
      <c r="A684" s="56"/>
      <c r="F684" s="13"/>
    </row>
    <row r="685" ht="12.75" customHeight="1">
      <c r="A685" s="56"/>
      <c r="F685" s="13"/>
    </row>
    <row r="686" ht="12.75" customHeight="1">
      <c r="A686" s="56"/>
      <c r="F686" s="13"/>
    </row>
    <row r="687" ht="12.75" customHeight="1">
      <c r="A687" s="56"/>
      <c r="F687" s="13"/>
    </row>
    <row r="688" ht="12.75" customHeight="1">
      <c r="A688" s="56"/>
      <c r="F688" s="13"/>
    </row>
    <row r="689" ht="12.75" customHeight="1">
      <c r="A689" s="56"/>
      <c r="F689" s="13"/>
    </row>
    <row r="690" ht="12.75" customHeight="1">
      <c r="A690" s="56"/>
      <c r="F690" s="13"/>
    </row>
    <row r="691" ht="12.75" customHeight="1">
      <c r="A691" s="56"/>
      <c r="F691" s="13"/>
    </row>
    <row r="692" ht="12.75" customHeight="1">
      <c r="A692" s="56"/>
      <c r="F692" s="13"/>
    </row>
    <row r="693" ht="12.75" customHeight="1">
      <c r="A693" s="56"/>
      <c r="F693" s="13"/>
    </row>
    <row r="694" ht="12.75" customHeight="1">
      <c r="A694" s="56"/>
      <c r="F694" s="13"/>
    </row>
    <row r="695" ht="12.75" customHeight="1">
      <c r="A695" s="56"/>
      <c r="F695" s="13"/>
    </row>
    <row r="696" ht="12.75" customHeight="1">
      <c r="A696" s="56"/>
      <c r="F696" s="13"/>
    </row>
    <row r="697" ht="12.75" customHeight="1">
      <c r="A697" s="56"/>
      <c r="F697" s="13"/>
    </row>
    <row r="698" ht="12.75" customHeight="1">
      <c r="A698" s="56"/>
      <c r="F698" s="13"/>
    </row>
    <row r="699" ht="12.75" customHeight="1">
      <c r="A699" s="56"/>
      <c r="F699" s="13"/>
    </row>
    <row r="700" ht="12.75" customHeight="1">
      <c r="A700" s="56"/>
      <c r="F700" s="13"/>
    </row>
    <row r="701" ht="12.75" customHeight="1">
      <c r="A701" s="56"/>
      <c r="F701" s="13"/>
    </row>
    <row r="702" ht="12.75" customHeight="1">
      <c r="A702" s="56"/>
      <c r="F702" s="13"/>
    </row>
    <row r="703" ht="12.75" customHeight="1">
      <c r="A703" s="56"/>
      <c r="F703" s="13"/>
    </row>
    <row r="704" ht="12.75" customHeight="1">
      <c r="A704" s="56"/>
      <c r="F704" s="13"/>
    </row>
    <row r="705" ht="12.75" customHeight="1">
      <c r="A705" s="56"/>
      <c r="F705" s="13"/>
    </row>
    <row r="706" ht="12.75" customHeight="1">
      <c r="A706" s="56"/>
      <c r="F706" s="13"/>
    </row>
    <row r="707" ht="12.75" customHeight="1">
      <c r="A707" s="56"/>
      <c r="F707" s="13"/>
    </row>
    <row r="708" ht="12.75" customHeight="1">
      <c r="A708" s="56"/>
      <c r="F708" s="13"/>
    </row>
    <row r="709" ht="12.75" customHeight="1">
      <c r="A709" s="56"/>
      <c r="F709" s="13"/>
    </row>
    <row r="710" ht="12.75" customHeight="1">
      <c r="A710" s="56"/>
      <c r="F710" s="13"/>
    </row>
    <row r="711" ht="12.75" customHeight="1">
      <c r="A711" s="56"/>
      <c r="F711" s="13"/>
    </row>
    <row r="712" ht="12.75" customHeight="1">
      <c r="A712" s="56"/>
      <c r="F712" s="13"/>
    </row>
    <row r="713" ht="12.75" customHeight="1">
      <c r="A713" s="56"/>
      <c r="F713" s="13"/>
    </row>
    <row r="714" ht="12.75" customHeight="1">
      <c r="A714" s="56"/>
      <c r="F714" s="13"/>
    </row>
    <row r="715" ht="12.75" customHeight="1">
      <c r="A715" s="56"/>
      <c r="F715" s="13"/>
    </row>
    <row r="716" ht="12.75" customHeight="1">
      <c r="A716" s="56"/>
      <c r="F716" s="13"/>
    </row>
    <row r="717" ht="12.75" customHeight="1">
      <c r="A717" s="56"/>
      <c r="F717" s="13"/>
    </row>
    <row r="718" ht="12.75" customHeight="1">
      <c r="A718" s="56"/>
      <c r="F718" s="13"/>
    </row>
    <row r="719" ht="12.75" customHeight="1">
      <c r="A719" s="56"/>
      <c r="F719" s="13"/>
    </row>
    <row r="720" ht="12.75" customHeight="1">
      <c r="A720" s="56"/>
      <c r="F720" s="13"/>
    </row>
    <row r="721" ht="12.75" customHeight="1">
      <c r="A721" s="56"/>
      <c r="F721" s="13"/>
    </row>
    <row r="722" ht="12.75" customHeight="1">
      <c r="A722" s="56"/>
      <c r="F722" s="13"/>
    </row>
    <row r="723" ht="12.75" customHeight="1">
      <c r="A723" s="56"/>
      <c r="F723" s="13"/>
    </row>
    <row r="724" ht="12.75" customHeight="1">
      <c r="A724" s="56"/>
      <c r="F724" s="13"/>
    </row>
    <row r="725" ht="12.75" customHeight="1">
      <c r="A725" s="56"/>
      <c r="F725" s="13"/>
    </row>
    <row r="726" ht="12.75" customHeight="1">
      <c r="A726" s="56"/>
      <c r="F726" s="13"/>
    </row>
    <row r="727" ht="12.75" customHeight="1">
      <c r="A727" s="56"/>
      <c r="F727" s="13"/>
    </row>
    <row r="728" ht="12.75" customHeight="1">
      <c r="A728" s="56"/>
      <c r="F728" s="13"/>
    </row>
    <row r="729" ht="12.75" customHeight="1">
      <c r="A729" s="56"/>
      <c r="F729" s="13"/>
    </row>
    <row r="730" ht="12.75" customHeight="1">
      <c r="A730" s="56"/>
      <c r="F730" s="13"/>
    </row>
    <row r="731" ht="12.75" customHeight="1">
      <c r="A731" s="56"/>
      <c r="F731" s="13"/>
    </row>
    <row r="732" ht="12.75" customHeight="1">
      <c r="A732" s="56"/>
      <c r="F732" s="13"/>
    </row>
    <row r="733" ht="12.75" customHeight="1">
      <c r="A733" s="56"/>
      <c r="F733" s="13"/>
    </row>
    <row r="734" ht="12.75" customHeight="1">
      <c r="A734" s="56"/>
      <c r="F734" s="13"/>
    </row>
    <row r="735" ht="12.75" customHeight="1">
      <c r="A735" s="56"/>
      <c r="F735" s="13"/>
    </row>
    <row r="736" ht="12.75" customHeight="1">
      <c r="A736" s="56"/>
      <c r="F736" s="13"/>
    </row>
    <row r="737" ht="12.75" customHeight="1">
      <c r="A737" s="56"/>
      <c r="F737" s="13"/>
    </row>
    <row r="738" ht="12.75" customHeight="1">
      <c r="A738" s="56"/>
      <c r="F738" s="13"/>
    </row>
    <row r="739" ht="12.75" customHeight="1">
      <c r="A739" s="56"/>
      <c r="F739" s="13"/>
    </row>
    <row r="740" ht="12.75" customHeight="1">
      <c r="A740" s="56"/>
      <c r="F740" s="13"/>
    </row>
    <row r="741" ht="12.75" customHeight="1">
      <c r="A741" s="56"/>
      <c r="F741" s="13"/>
    </row>
    <row r="742" ht="12.75" customHeight="1">
      <c r="A742" s="56"/>
      <c r="F742" s="13"/>
    </row>
    <row r="743" ht="12.75" customHeight="1">
      <c r="A743" s="56"/>
      <c r="F743" s="13"/>
    </row>
    <row r="744" ht="12.75" customHeight="1">
      <c r="A744" s="56"/>
      <c r="F744" s="13"/>
    </row>
    <row r="745" ht="12.75" customHeight="1">
      <c r="A745" s="56"/>
      <c r="F745" s="13"/>
    </row>
    <row r="746" ht="12.75" customHeight="1">
      <c r="A746" s="56"/>
      <c r="F746" s="13"/>
    </row>
    <row r="747" ht="12.75" customHeight="1">
      <c r="A747" s="56"/>
      <c r="F747" s="13"/>
    </row>
    <row r="748" ht="12.75" customHeight="1">
      <c r="A748" s="56"/>
      <c r="F748" s="13"/>
    </row>
    <row r="749" ht="12.75" customHeight="1">
      <c r="A749" s="56"/>
      <c r="F749" s="13"/>
    </row>
    <row r="750" ht="12.75" customHeight="1">
      <c r="A750" s="56"/>
      <c r="F750" s="13"/>
    </row>
    <row r="751" ht="12.75" customHeight="1">
      <c r="A751" s="56"/>
      <c r="F751" s="13"/>
    </row>
    <row r="752" ht="12.75" customHeight="1">
      <c r="A752" s="56"/>
      <c r="F752" s="13"/>
    </row>
    <row r="753" ht="12.75" customHeight="1">
      <c r="A753" s="56"/>
      <c r="F753" s="13"/>
    </row>
    <row r="754" ht="12.75" customHeight="1">
      <c r="A754" s="56"/>
      <c r="F754" s="13"/>
    </row>
    <row r="755" ht="12.75" customHeight="1">
      <c r="A755" s="56"/>
      <c r="F755" s="13"/>
    </row>
    <row r="756" ht="12.75" customHeight="1">
      <c r="A756" s="56"/>
      <c r="F756" s="13"/>
    </row>
    <row r="757" ht="12.75" customHeight="1">
      <c r="A757" s="56"/>
      <c r="F757" s="13"/>
    </row>
    <row r="758" ht="12.75" customHeight="1">
      <c r="A758" s="56"/>
      <c r="F758" s="13"/>
    </row>
    <row r="759" ht="12.75" customHeight="1">
      <c r="A759" s="56"/>
      <c r="F759" s="13"/>
    </row>
    <row r="760" ht="12.75" customHeight="1">
      <c r="A760" s="56"/>
      <c r="F760" s="13"/>
    </row>
    <row r="761" ht="12.75" customHeight="1">
      <c r="A761" s="56"/>
      <c r="F761" s="13"/>
    </row>
    <row r="762" ht="12.75" customHeight="1">
      <c r="A762" s="56"/>
      <c r="F762" s="13"/>
    </row>
    <row r="763" ht="12.75" customHeight="1">
      <c r="A763" s="56"/>
      <c r="F763" s="13"/>
    </row>
    <row r="764" ht="12.75" customHeight="1">
      <c r="A764" s="56"/>
      <c r="F764" s="13"/>
    </row>
    <row r="765" ht="12.75" customHeight="1">
      <c r="A765" s="56"/>
      <c r="F765" s="13"/>
    </row>
    <row r="766" ht="12.75" customHeight="1">
      <c r="A766" s="56"/>
      <c r="F766" s="13"/>
    </row>
    <row r="767" ht="12.75" customHeight="1">
      <c r="A767" s="56"/>
      <c r="F767" s="13"/>
    </row>
    <row r="768" ht="12.75" customHeight="1">
      <c r="A768" s="56"/>
      <c r="F768" s="13"/>
    </row>
    <row r="769" ht="12.75" customHeight="1">
      <c r="A769" s="56"/>
      <c r="F769" s="13"/>
    </row>
    <row r="770" ht="12.75" customHeight="1">
      <c r="A770" s="56"/>
      <c r="F770" s="13"/>
    </row>
    <row r="771" ht="12.75" customHeight="1">
      <c r="A771" s="56"/>
      <c r="F771" s="13"/>
    </row>
    <row r="772" ht="12.75" customHeight="1">
      <c r="A772" s="56"/>
      <c r="F772" s="13"/>
    </row>
    <row r="773" ht="12.75" customHeight="1">
      <c r="A773" s="56"/>
      <c r="F773" s="13"/>
    </row>
    <row r="774" ht="12.75" customHeight="1">
      <c r="A774" s="56"/>
      <c r="F774" s="13"/>
    </row>
    <row r="775" ht="12.75" customHeight="1">
      <c r="A775" s="56"/>
      <c r="F775" s="13"/>
    </row>
    <row r="776" ht="12.75" customHeight="1">
      <c r="A776" s="56"/>
      <c r="F776" s="13"/>
    </row>
    <row r="777" ht="12.75" customHeight="1">
      <c r="A777" s="56"/>
      <c r="F777" s="13"/>
    </row>
    <row r="778" ht="12.75" customHeight="1">
      <c r="A778" s="56"/>
      <c r="F778" s="13"/>
    </row>
    <row r="779" ht="12.75" customHeight="1">
      <c r="A779" s="56"/>
      <c r="F779" s="13"/>
    </row>
    <row r="780" ht="12.75" customHeight="1">
      <c r="A780" s="56"/>
      <c r="F780" s="13"/>
    </row>
    <row r="781" ht="12.75" customHeight="1">
      <c r="A781" s="56"/>
      <c r="F781" s="13"/>
    </row>
    <row r="782" ht="12.75" customHeight="1">
      <c r="A782" s="56"/>
      <c r="F782" s="13"/>
    </row>
    <row r="783" ht="12.75" customHeight="1">
      <c r="A783" s="56"/>
      <c r="F783" s="13"/>
    </row>
    <row r="784" ht="12.75" customHeight="1">
      <c r="A784" s="56"/>
      <c r="F784" s="13"/>
    </row>
    <row r="785" ht="12.75" customHeight="1">
      <c r="A785" s="56"/>
      <c r="F785" s="13"/>
    </row>
    <row r="786" ht="12.75" customHeight="1">
      <c r="A786" s="56"/>
      <c r="F786" s="13"/>
    </row>
    <row r="787" ht="12.75" customHeight="1">
      <c r="A787" s="56"/>
      <c r="F787" s="13"/>
    </row>
    <row r="788" ht="12.75" customHeight="1">
      <c r="A788" s="56"/>
      <c r="F788" s="13"/>
    </row>
    <row r="789" ht="12.75" customHeight="1">
      <c r="A789" s="56"/>
      <c r="F789" s="13"/>
    </row>
    <row r="790" ht="12.75" customHeight="1">
      <c r="A790" s="56"/>
      <c r="F790" s="13"/>
    </row>
    <row r="791" ht="12.75" customHeight="1">
      <c r="A791" s="56"/>
      <c r="F791" s="13"/>
    </row>
    <row r="792" ht="12.75" customHeight="1">
      <c r="A792" s="56"/>
      <c r="F792" s="13"/>
    </row>
    <row r="793" ht="12.75" customHeight="1">
      <c r="A793" s="56"/>
      <c r="F793" s="13"/>
    </row>
    <row r="794" ht="12.75" customHeight="1">
      <c r="A794" s="56"/>
      <c r="F794" s="13"/>
    </row>
    <row r="795" ht="12.75" customHeight="1">
      <c r="A795" s="56"/>
      <c r="F795" s="13"/>
    </row>
    <row r="796" ht="12.75" customHeight="1">
      <c r="A796" s="56"/>
      <c r="F796" s="13"/>
    </row>
    <row r="797" ht="12.75" customHeight="1">
      <c r="A797" s="56"/>
      <c r="F797" s="13"/>
    </row>
    <row r="798" ht="12.75" customHeight="1">
      <c r="A798" s="56"/>
      <c r="F798" s="13"/>
    </row>
    <row r="799" ht="12.75" customHeight="1">
      <c r="A799" s="56"/>
      <c r="F799" s="13"/>
    </row>
    <row r="800" ht="12.75" customHeight="1">
      <c r="A800" s="56"/>
      <c r="F800" s="13"/>
    </row>
    <row r="801" ht="12.75" customHeight="1">
      <c r="A801" s="56"/>
      <c r="F801" s="13"/>
    </row>
    <row r="802" ht="12.75" customHeight="1">
      <c r="A802" s="56"/>
      <c r="F802" s="13"/>
    </row>
    <row r="803" ht="12.75" customHeight="1">
      <c r="A803" s="56"/>
      <c r="F803" s="13"/>
    </row>
    <row r="804" ht="12.75" customHeight="1">
      <c r="A804" s="56"/>
      <c r="F804" s="13"/>
    </row>
    <row r="805" ht="12.75" customHeight="1">
      <c r="A805" s="56"/>
      <c r="F805" s="13"/>
    </row>
    <row r="806" ht="12.75" customHeight="1">
      <c r="A806" s="56"/>
      <c r="F806" s="13"/>
    </row>
    <row r="807" ht="12.75" customHeight="1">
      <c r="A807" s="56"/>
      <c r="F807" s="13"/>
    </row>
    <row r="808" ht="12.75" customHeight="1">
      <c r="A808" s="56"/>
      <c r="F808" s="13"/>
    </row>
    <row r="809" ht="12.75" customHeight="1">
      <c r="A809" s="56"/>
      <c r="F809" s="13"/>
    </row>
    <row r="810" ht="12.75" customHeight="1">
      <c r="A810" s="56"/>
      <c r="F810" s="13"/>
    </row>
    <row r="811" ht="12.75" customHeight="1">
      <c r="A811" s="56"/>
      <c r="F811" s="13"/>
    </row>
    <row r="812" ht="12.75" customHeight="1">
      <c r="A812" s="56"/>
      <c r="F812" s="13"/>
    </row>
    <row r="813" ht="12.75" customHeight="1">
      <c r="A813" s="56"/>
      <c r="F813" s="13"/>
    </row>
    <row r="814" ht="12.75" customHeight="1">
      <c r="A814" s="56"/>
      <c r="F814" s="13"/>
    </row>
    <row r="815" ht="12.75" customHeight="1">
      <c r="A815" s="56"/>
      <c r="F815" s="13"/>
    </row>
    <row r="816" ht="12.75" customHeight="1">
      <c r="A816" s="56"/>
      <c r="F816" s="13"/>
    </row>
    <row r="817" ht="12.75" customHeight="1">
      <c r="A817" s="56"/>
      <c r="F817" s="13"/>
    </row>
    <row r="818" ht="12.75" customHeight="1">
      <c r="A818" s="56"/>
      <c r="F818" s="13"/>
    </row>
    <row r="819" ht="12.75" customHeight="1">
      <c r="A819" s="56"/>
      <c r="F819" s="13"/>
    </row>
    <row r="820" ht="12.75" customHeight="1">
      <c r="A820" s="56"/>
      <c r="F820" s="13"/>
    </row>
    <row r="821" ht="12.75" customHeight="1">
      <c r="A821" s="56"/>
      <c r="F821" s="13"/>
    </row>
    <row r="822" ht="12.75" customHeight="1">
      <c r="A822" s="56"/>
      <c r="F822" s="13"/>
    </row>
    <row r="823" ht="12.75" customHeight="1">
      <c r="A823" s="56"/>
      <c r="F823" s="13"/>
    </row>
    <row r="824" ht="12.75" customHeight="1">
      <c r="A824" s="56"/>
      <c r="F824" s="13"/>
    </row>
    <row r="825" ht="12.75" customHeight="1">
      <c r="A825" s="56"/>
      <c r="F825" s="13"/>
    </row>
    <row r="826" ht="12.75" customHeight="1">
      <c r="A826" s="56"/>
      <c r="F826" s="13"/>
    </row>
    <row r="827" ht="12.75" customHeight="1">
      <c r="A827" s="56"/>
      <c r="F827" s="13"/>
    </row>
    <row r="828" ht="12.75" customHeight="1">
      <c r="A828" s="56"/>
      <c r="F828" s="13"/>
    </row>
    <row r="829" ht="12.75" customHeight="1">
      <c r="A829" s="56"/>
      <c r="F829" s="13"/>
    </row>
    <row r="830" ht="12.75" customHeight="1">
      <c r="A830" s="56"/>
      <c r="F830" s="13"/>
    </row>
    <row r="831" ht="12.75" customHeight="1">
      <c r="A831" s="56"/>
      <c r="F831" s="13"/>
    </row>
    <row r="832" ht="12.75" customHeight="1">
      <c r="A832" s="56"/>
      <c r="F832" s="13"/>
    </row>
    <row r="833" ht="12.75" customHeight="1">
      <c r="A833" s="56"/>
      <c r="F833" s="13"/>
    </row>
    <row r="834" ht="12.75" customHeight="1">
      <c r="A834" s="56"/>
      <c r="F834" s="13"/>
    </row>
    <row r="835" ht="12.75" customHeight="1">
      <c r="A835" s="56"/>
      <c r="F835" s="13"/>
    </row>
    <row r="836" ht="12.75" customHeight="1">
      <c r="A836" s="56"/>
      <c r="F836" s="13"/>
    </row>
    <row r="837" ht="12.75" customHeight="1">
      <c r="A837" s="56"/>
      <c r="F837" s="13"/>
    </row>
    <row r="838" ht="12.75" customHeight="1">
      <c r="A838" s="56"/>
      <c r="F838" s="13"/>
    </row>
    <row r="839" ht="12.75" customHeight="1">
      <c r="A839" s="56"/>
      <c r="F839" s="13"/>
    </row>
    <row r="840" ht="12.75" customHeight="1">
      <c r="A840" s="56"/>
      <c r="F840" s="13"/>
    </row>
    <row r="841" ht="12.75" customHeight="1">
      <c r="A841" s="56"/>
      <c r="F841" s="13"/>
    </row>
    <row r="842" ht="12.75" customHeight="1">
      <c r="A842" s="56"/>
      <c r="F842" s="13"/>
    </row>
    <row r="843" ht="12.75" customHeight="1">
      <c r="A843" s="56"/>
      <c r="F843" s="13"/>
    </row>
    <row r="844" ht="12.75" customHeight="1">
      <c r="A844" s="56"/>
      <c r="F844" s="13"/>
    </row>
    <row r="845" ht="12.75" customHeight="1">
      <c r="A845" s="56"/>
      <c r="F845" s="13"/>
    </row>
    <row r="846" ht="12.75" customHeight="1">
      <c r="A846" s="56"/>
      <c r="F846" s="13"/>
    </row>
    <row r="847" ht="12.75" customHeight="1">
      <c r="A847" s="56"/>
      <c r="F847" s="13"/>
    </row>
    <row r="848" ht="12.75" customHeight="1">
      <c r="A848" s="56"/>
      <c r="F848" s="13"/>
    </row>
    <row r="849" ht="12.75" customHeight="1">
      <c r="A849" s="56"/>
      <c r="F849" s="13"/>
    </row>
    <row r="850" ht="12.75" customHeight="1">
      <c r="A850" s="56"/>
      <c r="F850" s="13"/>
    </row>
    <row r="851" ht="12.75" customHeight="1">
      <c r="A851" s="56"/>
      <c r="F851" s="13"/>
    </row>
    <row r="852" ht="12.75" customHeight="1">
      <c r="A852" s="56"/>
      <c r="F852" s="13"/>
    </row>
    <row r="853" ht="12.75" customHeight="1">
      <c r="A853" s="56"/>
      <c r="F853" s="13"/>
    </row>
    <row r="854" ht="12.75" customHeight="1">
      <c r="A854" s="56"/>
      <c r="F854" s="13"/>
    </row>
    <row r="855" ht="12.75" customHeight="1">
      <c r="A855" s="56"/>
      <c r="F855" s="13"/>
    </row>
    <row r="856" ht="12.75" customHeight="1">
      <c r="A856" s="56"/>
      <c r="F856" s="13"/>
    </row>
    <row r="857" ht="12.75" customHeight="1">
      <c r="A857" s="56"/>
      <c r="F857" s="13"/>
    </row>
    <row r="858" ht="12.75" customHeight="1">
      <c r="A858" s="56"/>
      <c r="F858" s="13"/>
    </row>
    <row r="859" ht="12.75" customHeight="1">
      <c r="A859" s="56"/>
      <c r="F859" s="13"/>
    </row>
    <row r="860" ht="12.75" customHeight="1">
      <c r="A860" s="56"/>
      <c r="F860" s="13"/>
    </row>
    <row r="861" ht="12.75" customHeight="1">
      <c r="A861" s="56"/>
      <c r="F861" s="13"/>
    </row>
    <row r="862" ht="12.75" customHeight="1">
      <c r="A862" s="56"/>
      <c r="F862" s="13"/>
    </row>
    <row r="863" ht="12.75" customHeight="1">
      <c r="A863" s="56"/>
      <c r="F863" s="13"/>
    </row>
    <row r="864" ht="12.75" customHeight="1">
      <c r="A864" s="56"/>
      <c r="F864" s="13"/>
    </row>
    <row r="865" ht="12.75" customHeight="1">
      <c r="A865" s="56"/>
      <c r="F865" s="13"/>
    </row>
    <row r="866" ht="12.75" customHeight="1">
      <c r="A866" s="56"/>
      <c r="F866" s="13"/>
    </row>
    <row r="867" ht="12.75" customHeight="1">
      <c r="A867" s="56"/>
      <c r="F867" s="13"/>
    </row>
    <row r="868" ht="12.75" customHeight="1">
      <c r="A868" s="56"/>
      <c r="F868" s="13"/>
    </row>
    <row r="869" ht="12.75" customHeight="1">
      <c r="A869" s="56"/>
      <c r="F869" s="13"/>
    </row>
    <row r="870" ht="12.75" customHeight="1">
      <c r="A870" s="56"/>
      <c r="F870" s="13"/>
    </row>
    <row r="871" ht="12.75" customHeight="1">
      <c r="A871" s="56"/>
      <c r="F871" s="13"/>
    </row>
    <row r="872" ht="12.75" customHeight="1">
      <c r="A872" s="56"/>
      <c r="F872" s="13"/>
    </row>
    <row r="873" ht="12.75" customHeight="1">
      <c r="A873" s="56"/>
      <c r="F873" s="13"/>
    </row>
    <row r="874" ht="12.75" customHeight="1">
      <c r="A874" s="56"/>
      <c r="F874" s="13"/>
    </row>
    <row r="875" ht="12.75" customHeight="1">
      <c r="A875" s="56"/>
      <c r="F875" s="13"/>
    </row>
    <row r="876" ht="12.75" customHeight="1">
      <c r="A876" s="56"/>
      <c r="F876" s="13"/>
    </row>
    <row r="877" ht="12.75" customHeight="1">
      <c r="A877" s="56"/>
      <c r="F877" s="13"/>
    </row>
    <row r="878" ht="12.75" customHeight="1">
      <c r="A878" s="56"/>
      <c r="F878" s="13"/>
    </row>
    <row r="879" ht="12.75" customHeight="1">
      <c r="A879" s="56"/>
      <c r="F879" s="13"/>
    </row>
    <row r="880" ht="12.75" customHeight="1">
      <c r="A880" s="56"/>
      <c r="F880" s="13"/>
    </row>
    <row r="881" ht="12.75" customHeight="1">
      <c r="A881" s="56"/>
      <c r="F881" s="13"/>
    </row>
    <row r="882" ht="12.75" customHeight="1">
      <c r="A882" s="56"/>
      <c r="F882" s="13"/>
    </row>
    <row r="883" ht="12.75" customHeight="1">
      <c r="A883" s="56"/>
      <c r="F883" s="13"/>
    </row>
    <row r="884" ht="12.75" customHeight="1">
      <c r="A884" s="56"/>
      <c r="F884" s="13"/>
    </row>
    <row r="885" ht="12.75" customHeight="1">
      <c r="A885" s="56"/>
      <c r="F885" s="13"/>
    </row>
    <row r="886" ht="12.75" customHeight="1">
      <c r="A886" s="56"/>
      <c r="F886" s="13"/>
    </row>
    <row r="887" ht="12.75" customHeight="1">
      <c r="A887" s="56"/>
      <c r="F887" s="13"/>
    </row>
    <row r="888" ht="12.75" customHeight="1">
      <c r="A888" s="56"/>
      <c r="F888" s="13"/>
    </row>
    <row r="889" ht="12.75" customHeight="1">
      <c r="A889" s="56"/>
      <c r="F889" s="13"/>
    </row>
    <row r="890" ht="12.75" customHeight="1">
      <c r="A890" s="56"/>
      <c r="F890" s="13"/>
    </row>
    <row r="891" ht="12.75" customHeight="1">
      <c r="A891" s="56"/>
      <c r="F891" s="13"/>
    </row>
    <row r="892" ht="12.75" customHeight="1">
      <c r="A892" s="56"/>
      <c r="F892" s="13"/>
    </row>
    <row r="893" ht="12.75" customHeight="1">
      <c r="A893" s="56"/>
      <c r="F893" s="13"/>
    </row>
    <row r="894" ht="12.75" customHeight="1">
      <c r="A894" s="56"/>
      <c r="F894" s="13"/>
    </row>
    <row r="895" ht="12.75" customHeight="1">
      <c r="A895" s="56"/>
      <c r="F895" s="13"/>
    </row>
    <row r="896" ht="12.75" customHeight="1">
      <c r="A896" s="56"/>
      <c r="F896" s="13"/>
    </row>
    <row r="897" ht="12.75" customHeight="1">
      <c r="A897" s="56"/>
      <c r="F897" s="13"/>
    </row>
    <row r="898" ht="12.75" customHeight="1">
      <c r="A898" s="56"/>
      <c r="F898" s="13"/>
    </row>
    <row r="899" ht="12.75" customHeight="1">
      <c r="A899" s="56"/>
      <c r="F899" s="13"/>
    </row>
    <row r="900" ht="12.75" customHeight="1">
      <c r="A900" s="56"/>
      <c r="F900" s="13"/>
    </row>
    <row r="901" ht="12.75" customHeight="1">
      <c r="A901" s="56"/>
      <c r="F901" s="13"/>
    </row>
    <row r="902" ht="12.75" customHeight="1">
      <c r="A902" s="56"/>
      <c r="F902" s="13"/>
    </row>
    <row r="903" ht="12.75" customHeight="1">
      <c r="A903" s="56"/>
      <c r="F903" s="13"/>
    </row>
    <row r="904" ht="12.75" customHeight="1">
      <c r="A904" s="56"/>
      <c r="F904" s="13"/>
    </row>
    <row r="905" ht="12.75" customHeight="1">
      <c r="A905" s="56"/>
      <c r="F905" s="13"/>
    </row>
    <row r="906" ht="12.75" customHeight="1">
      <c r="A906" s="56"/>
      <c r="F906" s="13"/>
    </row>
    <row r="907" ht="12.75" customHeight="1">
      <c r="A907" s="56"/>
      <c r="F907" s="13"/>
    </row>
    <row r="908" ht="12.75" customHeight="1">
      <c r="A908" s="56"/>
      <c r="F908" s="13"/>
    </row>
    <row r="909" ht="12.75" customHeight="1">
      <c r="A909" s="56"/>
      <c r="F909" s="13"/>
    </row>
    <row r="910" ht="12.75" customHeight="1">
      <c r="A910" s="56"/>
      <c r="F910" s="13"/>
    </row>
    <row r="911" ht="12.75" customHeight="1">
      <c r="A911" s="56"/>
      <c r="F911" s="13"/>
    </row>
    <row r="912" ht="12.75" customHeight="1">
      <c r="A912" s="56"/>
      <c r="F912" s="13"/>
    </row>
    <row r="913" ht="12.75" customHeight="1">
      <c r="A913" s="56"/>
      <c r="F913" s="13"/>
    </row>
    <row r="914" ht="12.75" customHeight="1">
      <c r="A914" s="56"/>
      <c r="F914" s="13"/>
    </row>
    <row r="915" ht="12.75" customHeight="1">
      <c r="A915" s="56"/>
      <c r="F915" s="13"/>
    </row>
    <row r="916" ht="12.75" customHeight="1">
      <c r="A916" s="56"/>
      <c r="F916" s="13"/>
    </row>
    <row r="917" ht="12.75" customHeight="1">
      <c r="A917" s="56"/>
      <c r="F917" s="13"/>
    </row>
    <row r="918" ht="12.75" customHeight="1">
      <c r="A918" s="56"/>
      <c r="F918" s="13"/>
    </row>
    <row r="919" ht="12.75" customHeight="1">
      <c r="A919" s="56"/>
      <c r="F919" s="13"/>
    </row>
    <row r="920" ht="12.75" customHeight="1">
      <c r="A920" s="56"/>
      <c r="F920" s="13"/>
    </row>
    <row r="921" ht="12.75" customHeight="1">
      <c r="A921" s="56"/>
      <c r="F921" s="13"/>
    </row>
    <row r="922" ht="12.75" customHeight="1">
      <c r="A922" s="56"/>
      <c r="F922" s="13"/>
    </row>
    <row r="923" ht="12.75" customHeight="1">
      <c r="A923" s="56"/>
      <c r="F923" s="13"/>
    </row>
    <row r="924" ht="12.75" customHeight="1">
      <c r="A924" s="56"/>
      <c r="F924" s="13"/>
    </row>
    <row r="925" ht="12.75" customHeight="1">
      <c r="A925" s="56"/>
      <c r="F925" s="13"/>
    </row>
    <row r="926" ht="12.75" customHeight="1">
      <c r="A926" s="56"/>
      <c r="F926" s="13"/>
    </row>
    <row r="927" ht="12.75" customHeight="1">
      <c r="A927" s="56"/>
      <c r="F927" s="13"/>
    </row>
    <row r="928" ht="12.75" customHeight="1">
      <c r="A928" s="56"/>
      <c r="F928" s="13"/>
    </row>
    <row r="929" ht="12.75" customHeight="1">
      <c r="A929" s="56"/>
      <c r="F929" s="13"/>
    </row>
    <row r="930" ht="12.75" customHeight="1">
      <c r="A930" s="56"/>
      <c r="F930" s="13"/>
    </row>
    <row r="931" ht="12.75" customHeight="1">
      <c r="A931" s="56"/>
      <c r="F931" s="13"/>
    </row>
    <row r="932" ht="12.75" customHeight="1">
      <c r="A932" s="56"/>
      <c r="F932" s="13"/>
    </row>
    <row r="933" ht="12.75" customHeight="1">
      <c r="A933" s="56"/>
      <c r="F933" s="13"/>
    </row>
    <row r="934" ht="12.75" customHeight="1">
      <c r="A934" s="56"/>
      <c r="F934" s="13"/>
    </row>
    <row r="935" ht="12.75" customHeight="1">
      <c r="A935" s="56"/>
      <c r="F935" s="13"/>
    </row>
    <row r="936" ht="12.75" customHeight="1">
      <c r="A936" s="56"/>
      <c r="F936" s="13"/>
    </row>
    <row r="937" ht="12.75" customHeight="1">
      <c r="A937" s="56"/>
      <c r="F937" s="13"/>
    </row>
    <row r="938" ht="12.75" customHeight="1">
      <c r="A938" s="56"/>
      <c r="F938" s="13"/>
    </row>
    <row r="939" ht="12.75" customHeight="1">
      <c r="A939" s="56"/>
      <c r="F939" s="13"/>
    </row>
    <row r="940" ht="12.75" customHeight="1">
      <c r="A940" s="56"/>
      <c r="F940" s="13"/>
    </row>
    <row r="941" ht="12.75" customHeight="1">
      <c r="A941" s="56"/>
      <c r="F941" s="13"/>
    </row>
    <row r="942" ht="12.75" customHeight="1">
      <c r="A942" s="56"/>
      <c r="F942" s="13"/>
    </row>
    <row r="943" ht="12.75" customHeight="1">
      <c r="A943" s="56"/>
      <c r="F943" s="13"/>
    </row>
    <row r="944" ht="12.75" customHeight="1">
      <c r="A944" s="56"/>
      <c r="F944" s="13"/>
    </row>
    <row r="945" ht="12.75" customHeight="1">
      <c r="A945" s="56"/>
      <c r="F945" s="13"/>
    </row>
    <row r="946" ht="12.75" customHeight="1">
      <c r="A946" s="56"/>
      <c r="F946" s="13"/>
    </row>
    <row r="947" ht="12.75" customHeight="1">
      <c r="A947" s="56"/>
      <c r="F947" s="13"/>
    </row>
    <row r="948" ht="12.75" customHeight="1">
      <c r="A948" s="56"/>
      <c r="F948" s="13"/>
    </row>
    <row r="949" ht="12.75" customHeight="1">
      <c r="A949" s="56"/>
      <c r="F949" s="13"/>
    </row>
    <row r="950" ht="12.75" customHeight="1">
      <c r="A950" s="56"/>
      <c r="F950" s="13"/>
    </row>
    <row r="951" ht="12.75" customHeight="1">
      <c r="A951" s="56"/>
      <c r="F951" s="13"/>
    </row>
    <row r="952" ht="12.75" customHeight="1">
      <c r="A952" s="56"/>
      <c r="F952" s="13"/>
    </row>
    <row r="953" ht="12.75" customHeight="1">
      <c r="A953" s="56"/>
      <c r="F953" s="13"/>
    </row>
    <row r="954" ht="12.75" customHeight="1">
      <c r="A954" s="56"/>
      <c r="F954" s="13"/>
    </row>
    <row r="955" ht="12.75" customHeight="1">
      <c r="A955" s="56"/>
      <c r="F955" s="13"/>
    </row>
    <row r="956" ht="12.75" customHeight="1">
      <c r="A956" s="56"/>
      <c r="F956" s="13"/>
    </row>
    <row r="957" ht="12.75" customHeight="1">
      <c r="A957" s="56"/>
      <c r="F957" s="13"/>
    </row>
    <row r="958" ht="12.75" customHeight="1">
      <c r="A958" s="56"/>
      <c r="F958" s="13"/>
    </row>
    <row r="959" ht="12.75" customHeight="1">
      <c r="A959" s="56"/>
      <c r="F959" s="13"/>
    </row>
    <row r="960" ht="12.75" customHeight="1">
      <c r="A960" s="56"/>
      <c r="F960" s="13"/>
    </row>
    <row r="961" ht="12.75" customHeight="1">
      <c r="A961" s="56"/>
      <c r="F961" s="13"/>
    </row>
    <row r="962" ht="12.75" customHeight="1">
      <c r="A962" s="56"/>
      <c r="F962" s="13"/>
    </row>
    <row r="963" ht="12.75" customHeight="1">
      <c r="A963" s="56"/>
      <c r="F963" s="13"/>
    </row>
    <row r="964" ht="12.75" customHeight="1">
      <c r="A964" s="56"/>
      <c r="F964" s="13"/>
    </row>
    <row r="965" ht="12.75" customHeight="1">
      <c r="A965" s="56"/>
      <c r="F965" s="13"/>
    </row>
    <row r="966" ht="12.75" customHeight="1">
      <c r="A966" s="56"/>
      <c r="F966" s="13"/>
    </row>
    <row r="967" ht="12.75" customHeight="1">
      <c r="A967" s="56"/>
      <c r="F967" s="13"/>
    </row>
    <row r="968" ht="12.75" customHeight="1">
      <c r="A968" s="56"/>
      <c r="F968" s="13"/>
    </row>
    <row r="969" ht="12.75" customHeight="1">
      <c r="A969" s="56"/>
      <c r="F969" s="13"/>
    </row>
    <row r="970" ht="12.75" customHeight="1">
      <c r="A970" s="56"/>
      <c r="F970" s="13"/>
    </row>
    <row r="971" ht="12.75" customHeight="1">
      <c r="A971" s="56"/>
      <c r="F971" s="13"/>
    </row>
    <row r="972" ht="12.75" customHeight="1">
      <c r="A972" s="56"/>
      <c r="F972" s="13"/>
    </row>
    <row r="973" ht="12.75" customHeight="1">
      <c r="A973" s="56"/>
      <c r="F973" s="13"/>
    </row>
    <row r="974" ht="12.75" customHeight="1">
      <c r="A974" s="56"/>
      <c r="F974" s="13"/>
    </row>
    <row r="975" ht="12.75" customHeight="1">
      <c r="A975" s="56"/>
      <c r="F975" s="13"/>
    </row>
    <row r="976" ht="12.75" customHeight="1">
      <c r="A976" s="56"/>
      <c r="F976" s="13"/>
    </row>
    <row r="977" ht="12.75" customHeight="1">
      <c r="A977" s="56"/>
      <c r="F977" s="13"/>
    </row>
    <row r="978" ht="12.75" customHeight="1">
      <c r="A978" s="56"/>
      <c r="F978" s="13"/>
    </row>
    <row r="979" ht="12.75" customHeight="1">
      <c r="A979" s="56"/>
      <c r="F979" s="13"/>
    </row>
    <row r="980" ht="12.75" customHeight="1">
      <c r="A980" s="56"/>
      <c r="F980" s="13"/>
    </row>
    <row r="981" ht="12.75" customHeight="1">
      <c r="A981" s="56"/>
      <c r="F981" s="13"/>
    </row>
    <row r="982" ht="12.75" customHeight="1">
      <c r="A982" s="56"/>
      <c r="F982" s="13"/>
    </row>
    <row r="983" ht="12.75" customHeight="1">
      <c r="A983" s="56"/>
      <c r="F983" s="13"/>
    </row>
    <row r="984" ht="12.75" customHeight="1">
      <c r="A984" s="56"/>
      <c r="F984" s="13"/>
    </row>
    <row r="985" ht="12.75" customHeight="1">
      <c r="A985" s="56"/>
      <c r="F985" s="13"/>
    </row>
    <row r="986" ht="12.75" customHeight="1">
      <c r="A986" s="56"/>
      <c r="F986" s="13"/>
    </row>
    <row r="987" ht="12.75" customHeight="1">
      <c r="A987" s="56"/>
      <c r="F987" s="13"/>
    </row>
    <row r="988" ht="12.75" customHeight="1">
      <c r="A988" s="56"/>
      <c r="F988" s="13"/>
    </row>
    <row r="989" ht="12.75" customHeight="1">
      <c r="A989" s="56"/>
      <c r="F989" s="13"/>
    </row>
    <row r="990" ht="12.75" customHeight="1">
      <c r="A990" s="56"/>
      <c r="F990" s="13"/>
    </row>
    <row r="991" ht="12.75" customHeight="1">
      <c r="A991" s="56"/>
      <c r="F991" s="13"/>
    </row>
    <row r="992" ht="12.75" customHeight="1">
      <c r="A992" s="56"/>
      <c r="F992" s="13"/>
    </row>
    <row r="993" ht="12.75" customHeight="1">
      <c r="A993" s="56"/>
      <c r="F993" s="13"/>
    </row>
    <row r="994" ht="12.75" customHeight="1">
      <c r="A994" s="56"/>
      <c r="F994" s="13"/>
    </row>
    <row r="995" ht="12.75" customHeight="1">
      <c r="A995" s="56"/>
      <c r="F995" s="13"/>
    </row>
    <row r="996" ht="12.75" customHeight="1">
      <c r="A996" s="56"/>
      <c r="F996" s="13"/>
    </row>
    <row r="997" ht="12.75" customHeight="1">
      <c r="A997" s="56"/>
      <c r="F997" s="13"/>
    </row>
    <row r="998" ht="12.75" customHeight="1">
      <c r="A998" s="56"/>
      <c r="F998" s="13"/>
    </row>
    <row r="999" ht="12.75" customHeight="1">
      <c r="A999" s="56"/>
      <c r="F999" s="13"/>
    </row>
    <row r="1000" ht="12.75" customHeight="1">
      <c r="A1000" s="56"/>
      <c r="F1000" s="13"/>
    </row>
  </sheetData>
  <mergeCells count="3">
    <mergeCell ref="B3:C3"/>
    <mergeCell ref="D3:E3"/>
    <mergeCell ref="G3:H3"/>
  </mergeCells>
  <printOptions/>
  <pageMargins bottom="1.0" footer="0.0" header="0.0" left="1.91" right="0.75" top="1.53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7.29"/>
    <col customWidth="1" min="3" max="16" width="5.71"/>
    <col customWidth="1" min="17" max="17" width="7.86"/>
    <col customWidth="1" min="18" max="39" width="10.71"/>
  </cols>
  <sheetData>
    <row r="1" ht="12.75" customHeight="1">
      <c r="Q1" s="13"/>
    </row>
    <row r="2" ht="12.75" customHeight="1">
      <c r="A2" s="58" t="s">
        <v>53</v>
      </c>
      <c r="B2" s="5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75"/>
    </row>
    <row r="3" ht="12.75" customHeight="1">
      <c r="A3" s="76"/>
      <c r="B3" s="62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3"/>
    </row>
    <row r="4" ht="12.75" customHeight="1">
      <c r="A4" s="61" t="s">
        <v>43</v>
      </c>
      <c r="B4" s="78" t="s">
        <v>55</v>
      </c>
      <c r="C4" s="78"/>
      <c r="D4" s="79" t="s">
        <v>56</v>
      </c>
      <c r="E4" s="80"/>
      <c r="F4" s="78" t="s">
        <v>57</v>
      </c>
      <c r="G4" s="78"/>
      <c r="H4" s="78" t="s">
        <v>58</v>
      </c>
      <c r="I4" s="78"/>
      <c r="J4" s="78" t="s">
        <v>59</v>
      </c>
      <c r="K4" s="78"/>
      <c r="L4" s="78" t="s">
        <v>60</v>
      </c>
      <c r="M4" s="78"/>
      <c r="N4" s="78" t="s">
        <v>61</v>
      </c>
      <c r="O4" s="78"/>
      <c r="P4" s="78" t="s">
        <v>47</v>
      </c>
      <c r="Q4" s="78"/>
    </row>
    <row r="5" ht="12.75" customHeight="1">
      <c r="A5" s="61"/>
      <c r="B5" s="61" t="s">
        <v>48</v>
      </c>
      <c r="C5" s="61" t="s">
        <v>49</v>
      </c>
      <c r="D5" s="61" t="s">
        <v>48</v>
      </c>
      <c r="E5" s="61" t="s">
        <v>49</v>
      </c>
      <c r="F5" s="61" t="s">
        <v>48</v>
      </c>
      <c r="G5" s="61" t="s">
        <v>49</v>
      </c>
      <c r="H5" s="61" t="s">
        <v>48</v>
      </c>
      <c r="I5" s="61" t="s">
        <v>49</v>
      </c>
      <c r="J5" s="61" t="s">
        <v>48</v>
      </c>
      <c r="K5" s="61" t="s">
        <v>49</v>
      </c>
      <c r="L5" s="61" t="s">
        <v>48</v>
      </c>
      <c r="M5" s="61" t="s">
        <v>49</v>
      </c>
      <c r="N5" s="61" t="s">
        <v>48</v>
      </c>
      <c r="O5" s="61" t="s">
        <v>49</v>
      </c>
      <c r="P5" s="61" t="s">
        <v>48</v>
      </c>
      <c r="Q5" s="61" t="s">
        <v>49</v>
      </c>
      <c r="T5" s="81"/>
      <c r="U5" s="81"/>
      <c r="V5" s="82" t="s">
        <v>1</v>
      </c>
      <c r="W5" s="82" t="s">
        <v>2</v>
      </c>
      <c r="X5" s="82" t="s">
        <v>3</v>
      </c>
      <c r="Y5" s="16" t="s">
        <v>4</v>
      </c>
      <c r="Z5" s="83" t="s">
        <v>5</v>
      </c>
      <c r="AA5" s="16" t="s">
        <v>6</v>
      </c>
      <c r="AB5" s="16" t="s">
        <v>7</v>
      </c>
      <c r="AC5" s="16" t="s">
        <v>8</v>
      </c>
      <c r="AD5" s="16" t="s">
        <v>9</v>
      </c>
      <c r="AE5" s="84" t="s">
        <v>10</v>
      </c>
      <c r="AF5" s="84" t="s">
        <v>11</v>
      </c>
      <c r="AG5" s="84" t="s">
        <v>12</v>
      </c>
      <c r="AH5" s="84" t="s">
        <v>13</v>
      </c>
      <c r="AI5" s="84" t="s">
        <v>14</v>
      </c>
      <c r="AJ5" s="84" t="s">
        <v>15</v>
      </c>
      <c r="AK5" s="84" t="s">
        <v>16</v>
      </c>
      <c r="AL5" s="84" t="s">
        <v>17</v>
      </c>
      <c r="AM5" s="84" t="s">
        <v>18</v>
      </c>
    </row>
    <row r="6" ht="12.75" customHeight="1">
      <c r="A6" s="59">
        <v>2002.0</v>
      </c>
      <c r="B6" s="65">
        <v>5.0</v>
      </c>
      <c r="C6" s="65">
        <f>B6/$P$6*100</f>
        <v>5.208333333</v>
      </c>
      <c r="D6" s="65">
        <v>3.0</v>
      </c>
      <c r="E6" s="65">
        <f>D6/$P$6*100</f>
        <v>3.125</v>
      </c>
      <c r="F6" s="65">
        <v>36.0</v>
      </c>
      <c r="G6" s="66">
        <f>F6/$P$6*100</f>
        <v>37.5</v>
      </c>
      <c r="H6" s="65">
        <v>32.0</v>
      </c>
      <c r="I6" s="66">
        <f>H6/$P$6*100</f>
        <v>33.33333333</v>
      </c>
      <c r="J6" s="65">
        <v>13.0</v>
      </c>
      <c r="K6" s="66">
        <f>J6/$P$6*100</f>
        <v>13.54166667</v>
      </c>
      <c r="L6" s="65">
        <v>7.0</v>
      </c>
      <c r="M6" s="66">
        <f>L6/$P$6*100</f>
        <v>7.291666667</v>
      </c>
      <c r="N6" s="65">
        <v>24.0</v>
      </c>
      <c r="O6" s="66">
        <f>N6/$P$6*100</f>
        <v>25</v>
      </c>
      <c r="P6" s="65">
        <f>SUM(B6,D6,F6,H6,J6,L6)</f>
        <v>96</v>
      </c>
      <c r="Q6" s="66">
        <f>P6/$P$6*100</f>
        <v>100</v>
      </c>
      <c r="T6" s="14">
        <v>2008.0</v>
      </c>
      <c r="U6" s="14">
        <v>115.0</v>
      </c>
      <c r="V6" s="15">
        <v>95.0</v>
      </c>
      <c r="W6" s="15">
        <v>20.0</v>
      </c>
      <c r="X6" s="15">
        <v>4.0</v>
      </c>
      <c r="Y6" s="16">
        <v>0.0</v>
      </c>
      <c r="Z6" s="16">
        <v>0.0</v>
      </c>
      <c r="AA6" s="16">
        <v>0.0</v>
      </c>
      <c r="AB6" s="16">
        <v>92.0</v>
      </c>
      <c r="AC6" s="16">
        <v>18.0</v>
      </c>
      <c r="AD6" s="16">
        <v>5.0</v>
      </c>
      <c r="AE6" s="17">
        <v>61.0</v>
      </c>
      <c r="AF6" s="17">
        <v>10.0</v>
      </c>
      <c r="AG6" s="17">
        <v>1.0</v>
      </c>
      <c r="AH6" s="17">
        <v>0.0</v>
      </c>
      <c r="AI6" s="17">
        <v>0.0</v>
      </c>
      <c r="AJ6" s="17">
        <v>0.0</v>
      </c>
      <c r="AK6" s="17">
        <v>0.0</v>
      </c>
      <c r="AL6" s="17">
        <v>0.0</v>
      </c>
      <c r="AM6" s="17">
        <f>115-72</f>
        <v>43</v>
      </c>
    </row>
    <row r="7" ht="12.75" customHeight="1">
      <c r="A7" s="59">
        <v>2003.0</v>
      </c>
      <c r="B7" s="65">
        <v>2.0</v>
      </c>
      <c r="C7" s="66">
        <f>+B7/$P$7*100</f>
        <v>2.247191011</v>
      </c>
      <c r="D7" s="65">
        <v>5.0</v>
      </c>
      <c r="E7" s="66">
        <f>+D7/$P$7*100</f>
        <v>5.617977528</v>
      </c>
      <c r="F7" s="65">
        <v>28.0</v>
      </c>
      <c r="G7" s="66">
        <f>+F7/$P$7*100</f>
        <v>31.46067416</v>
      </c>
      <c r="H7" s="65">
        <v>22.0</v>
      </c>
      <c r="I7" s="66">
        <f>+H7/$P$7*100</f>
        <v>24.71910112</v>
      </c>
      <c r="J7" s="65">
        <v>23.0</v>
      </c>
      <c r="K7" s="66">
        <f>+J7/$P$7*100</f>
        <v>25.84269663</v>
      </c>
      <c r="L7" s="65">
        <v>6.0</v>
      </c>
      <c r="M7" s="66">
        <f>+L7/$P$7*100</f>
        <v>6.741573034</v>
      </c>
      <c r="N7" s="65">
        <v>3.0</v>
      </c>
      <c r="O7" s="66">
        <f>+N7/$P$7*100</f>
        <v>3.370786517</v>
      </c>
      <c r="P7" s="65">
        <v>89.0</v>
      </c>
      <c r="Q7" s="66">
        <f>P7/$P$7*100</f>
        <v>100</v>
      </c>
      <c r="R7" s="65"/>
      <c r="S7" s="65"/>
      <c r="T7" s="14">
        <v>2009.0</v>
      </c>
      <c r="U7" s="14">
        <v>105.0</v>
      </c>
      <c r="V7" s="15">
        <v>93.0</v>
      </c>
      <c r="W7" s="15">
        <v>11.0</v>
      </c>
      <c r="X7" s="15">
        <v>3.0</v>
      </c>
      <c r="Y7" s="16">
        <v>0.0</v>
      </c>
      <c r="Z7" s="16">
        <v>0.0</v>
      </c>
      <c r="AA7" s="16">
        <v>0.0</v>
      </c>
      <c r="AB7" s="16">
        <v>78.0</v>
      </c>
      <c r="AC7" s="16">
        <v>22.0</v>
      </c>
      <c r="AD7" s="16">
        <v>4.0</v>
      </c>
      <c r="AE7" s="17">
        <v>81.0</v>
      </c>
      <c r="AF7" s="17">
        <v>18.0</v>
      </c>
      <c r="AG7" s="17">
        <v>0.0</v>
      </c>
      <c r="AH7" s="17">
        <v>0.0</v>
      </c>
      <c r="AI7" s="17">
        <v>0.0</v>
      </c>
      <c r="AJ7" s="17">
        <v>0.0</v>
      </c>
      <c r="AK7" s="17">
        <v>1.0</v>
      </c>
      <c r="AL7" s="17">
        <v>0.0</v>
      </c>
      <c r="AM7" s="17">
        <v>4.0</v>
      </c>
    </row>
    <row r="8" ht="12.75" customHeight="1">
      <c r="A8" s="59">
        <v>2004.0</v>
      </c>
      <c r="B8" s="65">
        <v>3.0</v>
      </c>
      <c r="C8" s="66">
        <f>+B8/$P$8*100</f>
        <v>2.830188679</v>
      </c>
      <c r="D8" s="65">
        <v>5.0</v>
      </c>
      <c r="E8" s="66">
        <f>+D8/$P$8*100</f>
        <v>4.716981132</v>
      </c>
      <c r="F8" s="65">
        <v>37.0</v>
      </c>
      <c r="G8" s="66">
        <f>+F8/$P$8*100</f>
        <v>34.90566038</v>
      </c>
      <c r="H8" s="65">
        <v>28.0</v>
      </c>
      <c r="I8" s="66">
        <f>+H8/$P$8*100</f>
        <v>26.41509434</v>
      </c>
      <c r="J8" s="65">
        <v>22.0</v>
      </c>
      <c r="K8" s="66">
        <f>+J8/$P$8*100</f>
        <v>20.75471698</v>
      </c>
      <c r="L8" s="65">
        <v>8.0</v>
      </c>
      <c r="M8" s="66">
        <f>+L8/$P$8*100</f>
        <v>7.547169811</v>
      </c>
      <c r="N8" s="65">
        <v>3.0</v>
      </c>
      <c r="O8" s="66">
        <f>+N8/$P$8*100</f>
        <v>2.830188679</v>
      </c>
      <c r="P8" s="65">
        <v>106.0</v>
      </c>
      <c r="Q8" s="66">
        <f>+P8/$P$8*100</f>
        <v>100</v>
      </c>
      <c r="R8" s="65"/>
      <c r="S8" s="65"/>
      <c r="T8" s="14">
        <v>2010.0</v>
      </c>
      <c r="U8" s="14">
        <v>29.0</v>
      </c>
      <c r="V8" s="15">
        <v>25.0</v>
      </c>
      <c r="W8" s="15">
        <v>4.0</v>
      </c>
      <c r="X8" s="15">
        <v>3.0</v>
      </c>
      <c r="Y8" s="16">
        <v>0.0</v>
      </c>
      <c r="Z8" s="16">
        <v>0.0</v>
      </c>
      <c r="AA8" s="16">
        <v>0.0</v>
      </c>
      <c r="AB8" s="16">
        <v>22.0</v>
      </c>
      <c r="AC8" s="16">
        <v>8.0</v>
      </c>
      <c r="AD8" s="16">
        <v>1.0</v>
      </c>
      <c r="AE8" s="17">
        <v>22.0</v>
      </c>
      <c r="AF8" s="17">
        <v>5.0</v>
      </c>
      <c r="AG8" s="17">
        <v>0.0</v>
      </c>
      <c r="AH8" s="17">
        <v>0.0</v>
      </c>
      <c r="AI8" s="17">
        <v>0.0</v>
      </c>
      <c r="AJ8" s="17">
        <v>0.0</v>
      </c>
      <c r="AK8" s="17">
        <v>0.0</v>
      </c>
      <c r="AL8" s="17">
        <v>0.0</v>
      </c>
      <c r="AM8" s="17">
        <v>2.0</v>
      </c>
    </row>
    <row r="9" ht="12.75" customHeight="1">
      <c r="A9" s="59">
        <v>2005.0</v>
      </c>
      <c r="B9" s="65">
        <v>0.0</v>
      </c>
      <c r="C9" s="66">
        <f>+B9/$P$9*100</f>
        <v>0</v>
      </c>
      <c r="D9" s="65">
        <v>10.0</v>
      </c>
      <c r="E9" s="66">
        <f>+D9/$P$9*100</f>
        <v>11.62790698</v>
      </c>
      <c r="F9" s="65">
        <v>35.0</v>
      </c>
      <c r="G9" s="66">
        <f>+F9/$P$9*100</f>
        <v>40.69767442</v>
      </c>
      <c r="H9" s="65">
        <v>18.0</v>
      </c>
      <c r="I9" s="66">
        <f>+H9/$P$9*100</f>
        <v>20.93023256</v>
      </c>
      <c r="J9" s="65">
        <v>17.0</v>
      </c>
      <c r="K9" s="66">
        <f>+J9/$P$9*100</f>
        <v>19.76744186</v>
      </c>
      <c r="L9" s="65">
        <v>6.0</v>
      </c>
      <c r="M9" s="66">
        <f>+L9/$P$9*100</f>
        <v>6.976744186</v>
      </c>
      <c r="N9" s="65">
        <v>0.0</v>
      </c>
      <c r="O9" s="66">
        <f>+N9/$P$9*100</f>
        <v>0</v>
      </c>
      <c r="P9" s="65">
        <v>86.0</v>
      </c>
      <c r="Q9" s="66">
        <f>+P9/$P$9*100</f>
        <v>100</v>
      </c>
      <c r="T9" s="13">
        <v>2011.0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ht="12.75" customHeight="1">
      <c r="A10" s="59">
        <v>2006.0</v>
      </c>
      <c r="B10" s="65">
        <v>1.0</v>
      </c>
      <c r="C10" s="66">
        <f>+B10/$P$10*100</f>
        <v>1.086956522</v>
      </c>
      <c r="D10" s="65">
        <v>1.0</v>
      </c>
      <c r="E10" s="66">
        <f>+D10/$P$10*100</f>
        <v>1.086956522</v>
      </c>
      <c r="F10" s="65">
        <v>32.0</v>
      </c>
      <c r="G10" s="66">
        <f>+F10/$P$10*100</f>
        <v>34.7826087</v>
      </c>
      <c r="H10" s="65">
        <v>32.0</v>
      </c>
      <c r="I10" s="66">
        <f>+H10/$P$10*100</f>
        <v>34.7826087</v>
      </c>
      <c r="J10" s="65">
        <v>15.0</v>
      </c>
      <c r="K10" s="66">
        <f>+J10/$P$10*100</f>
        <v>16.30434783</v>
      </c>
      <c r="L10" s="65">
        <v>10.0</v>
      </c>
      <c r="M10" s="66">
        <f>+L10/$P$10*100</f>
        <v>10.86956522</v>
      </c>
      <c r="N10" s="65">
        <v>1.0</v>
      </c>
      <c r="O10" s="66">
        <f>+N10/$P$10*100</f>
        <v>1.086956522</v>
      </c>
      <c r="P10" s="65">
        <f>+B10+D10+F10+H10+J10+L10+N10</f>
        <v>92</v>
      </c>
      <c r="Q10" s="66">
        <f>+P10/$P$10*100</f>
        <v>100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ht="12.75" customHeight="1">
      <c r="A11" s="59">
        <v>2007.0</v>
      </c>
      <c r="B11" s="65">
        <v>1.0</v>
      </c>
      <c r="C11" s="66">
        <f t="shared" ref="C11:C15" si="1">+B11/$P$11*100</f>
        <v>1.136363636</v>
      </c>
      <c r="D11" s="65">
        <v>6.0</v>
      </c>
      <c r="E11" s="66">
        <f t="shared" ref="E11:E15" si="2">+D11/$P$11*100</f>
        <v>6.818181818</v>
      </c>
      <c r="F11" s="65">
        <v>32.0</v>
      </c>
      <c r="G11" s="66">
        <f t="shared" ref="G11:G15" si="3">+F11/$P$11*100</f>
        <v>36.36363636</v>
      </c>
      <c r="H11" s="65">
        <v>18.0</v>
      </c>
      <c r="I11" s="66">
        <f t="shared" ref="I11:I15" si="4">+H11/$P$11*100</f>
        <v>20.45454545</v>
      </c>
      <c r="J11" s="65">
        <v>21.0</v>
      </c>
      <c r="K11" s="66">
        <f t="shared" ref="K11:K15" si="5">+J11/$P$11*100</f>
        <v>23.86363636</v>
      </c>
      <c r="L11" s="65">
        <v>10.0</v>
      </c>
      <c r="M11" s="66">
        <f t="shared" ref="M11:M15" si="6">+L11/$P$11*100</f>
        <v>11.36363636</v>
      </c>
      <c r="N11" s="65">
        <v>0.0</v>
      </c>
      <c r="O11" s="66">
        <f t="shared" ref="O11:O15" si="7">+N11/$P$11*100</f>
        <v>0</v>
      </c>
      <c r="P11" s="65">
        <v>88.0</v>
      </c>
      <c r="Q11" s="66">
        <f>+P11/$P$11*100</f>
        <v>100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ht="12.75" customHeight="1">
      <c r="A12" s="59">
        <v>2008.0</v>
      </c>
      <c r="B12" s="65">
        <v>1.0</v>
      </c>
      <c r="C12" s="66">
        <f t="shared" si="1"/>
        <v>1.136363636</v>
      </c>
      <c r="D12" s="65">
        <v>5.0</v>
      </c>
      <c r="E12" s="66">
        <f t="shared" si="2"/>
        <v>5.681818182</v>
      </c>
      <c r="F12" s="65">
        <v>38.0</v>
      </c>
      <c r="G12" s="66">
        <f t="shared" si="3"/>
        <v>43.18181818</v>
      </c>
      <c r="H12" s="65">
        <v>33.0</v>
      </c>
      <c r="I12" s="66">
        <f t="shared" si="4"/>
        <v>37.5</v>
      </c>
      <c r="J12" s="65">
        <v>28.0</v>
      </c>
      <c r="K12" s="66">
        <f t="shared" si="5"/>
        <v>31.81818182</v>
      </c>
      <c r="L12" s="65">
        <v>16.0</v>
      </c>
      <c r="M12" s="66">
        <f t="shared" si="6"/>
        <v>18.18181818</v>
      </c>
      <c r="N12" s="65">
        <v>0.0</v>
      </c>
      <c r="O12" s="66">
        <f t="shared" si="7"/>
        <v>0</v>
      </c>
      <c r="P12" s="85">
        <f t="shared" ref="P12:P15" si="8">+B12+D12+F12+H12+J12+L12+N12</f>
        <v>121</v>
      </c>
      <c r="Q12" s="66">
        <v>100.0</v>
      </c>
    </row>
    <row r="13" ht="12.75" customHeight="1">
      <c r="A13" s="59">
        <v>2009.0</v>
      </c>
      <c r="B13" s="65">
        <v>4.0</v>
      </c>
      <c r="C13" s="66">
        <f t="shared" si="1"/>
        <v>4.545454545</v>
      </c>
      <c r="D13" s="65">
        <v>11.0</v>
      </c>
      <c r="E13" s="66">
        <f t="shared" si="2"/>
        <v>12.5</v>
      </c>
      <c r="F13" s="65">
        <v>38.0</v>
      </c>
      <c r="G13" s="66">
        <f t="shared" si="3"/>
        <v>43.18181818</v>
      </c>
      <c r="H13" s="65">
        <v>21.0</v>
      </c>
      <c r="I13" s="66">
        <f t="shared" si="4"/>
        <v>23.86363636</v>
      </c>
      <c r="J13" s="65">
        <v>20.0</v>
      </c>
      <c r="K13" s="66">
        <f t="shared" si="5"/>
        <v>22.72727273</v>
      </c>
      <c r="L13" s="65">
        <v>17.0</v>
      </c>
      <c r="M13" s="66">
        <f t="shared" si="6"/>
        <v>19.31818182</v>
      </c>
      <c r="N13" s="65">
        <v>0.0</v>
      </c>
      <c r="O13" s="66">
        <f t="shared" si="7"/>
        <v>0</v>
      </c>
      <c r="P13" s="85">
        <f t="shared" si="8"/>
        <v>111</v>
      </c>
      <c r="Q13" s="66">
        <f t="shared" ref="Q13:Q14" si="9">+P13/$P$11*100</f>
        <v>126.1363636</v>
      </c>
    </row>
    <row r="14" ht="12.75" customHeight="1">
      <c r="A14" s="59">
        <v>2010.0</v>
      </c>
      <c r="B14" s="65">
        <v>3.0</v>
      </c>
      <c r="C14" s="66">
        <f t="shared" si="1"/>
        <v>3.409090909</v>
      </c>
      <c r="D14" s="65">
        <v>10.0</v>
      </c>
      <c r="E14" s="66">
        <f t="shared" si="2"/>
        <v>11.36363636</v>
      </c>
      <c r="F14" s="65">
        <v>41.0</v>
      </c>
      <c r="G14" s="66">
        <f t="shared" si="3"/>
        <v>46.59090909</v>
      </c>
      <c r="H14" s="65">
        <v>33.0</v>
      </c>
      <c r="I14" s="66">
        <f t="shared" si="4"/>
        <v>37.5</v>
      </c>
      <c r="J14" s="65">
        <v>28.0</v>
      </c>
      <c r="K14" s="66">
        <f t="shared" si="5"/>
        <v>31.81818182</v>
      </c>
      <c r="L14" s="65">
        <v>24.0</v>
      </c>
      <c r="M14" s="66">
        <f t="shared" si="6"/>
        <v>27.27272727</v>
      </c>
      <c r="N14" s="65">
        <v>0.0</v>
      </c>
      <c r="O14" s="66">
        <f t="shared" si="7"/>
        <v>0</v>
      </c>
      <c r="P14" s="85">
        <f t="shared" si="8"/>
        <v>139</v>
      </c>
      <c r="Q14" s="66">
        <f t="shared" si="9"/>
        <v>157.9545455</v>
      </c>
      <c r="R14" s="56"/>
    </row>
    <row r="15" ht="12.75" customHeight="1">
      <c r="A15" s="59">
        <v>2011.0</v>
      </c>
      <c r="B15" s="65">
        <v>0.0</v>
      </c>
      <c r="C15" s="66">
        <f t="shared" si="1"/>
        <v>0</v>
      </c>
      <c r="D15" s="65">
        <v>9.0</v>
      </c>
      <c r="E15" s="66">
        <f t="shared" si="2"/>
        <v>10.22727273</v>
      </c>
      <c r="F15" s="65">
        <v>57.0</v>
      </c>
      <c r="G15" s="66">
        <f t="shared" si="3"/>
        <v>64.77272727</v>
      </c>
      <c r="H15" s="65">
        <v>34.0</v>
      </c>
      <c r="I15" s="66">
        <f t="shared" si="4"/>
        <v>38.63636364</v>
      </c>
      <c r="J15" s="65">
        <v>18.0</v>
      </c>
      <c r="K15" s="66">
        <f t="shared" si="5"/>
        <v>20.45454545</v>
      </c>
      <c r="L15" s="65">
        <v>28.0</v>
      </c>
      <c r="M15" s="66">
        <f t="shared" si="6"/>
        <v>31.81818182</v>
      </c>
      <c r="N15" s="65">
        <v>0.0</v>
      </c>
      <c r="O15" s="66">
        <f t="shared" si="7"/>
        <v>0</v>
      </c>
      <c r="P15" s="85">
        <f t="shared" si="8"/>
        <v>146</v>
      </c>
      <c r="Q15" s="13"/>
    </row>
    <row r="16" ht="12.75" customHeight="1">
      <c r="A16" s="59">
        <v>2012.0</v>
      </c>
      <c r="Q16" s="13"/>
    </row>
    <row r="17" ht="12.75" customHeight="1">
      <c r="Q17" s="13"/>
    </row>
    <row r="18" ht="12.75" customHeight="1">
      <c r="Q18" s="13"/>
    </row>
    <row r="19" ht="12.75" customHeight="1">
      <c r="Q19" s="13"/>
    </row>
    <row r="20" ht="12.75" customHeight="1">
      <c r="Q20" s="13"/>
    </row>
    <row r="21" ht="12.75" customHeight="1">
      <c r="Q21" s="13"/>
    </row>
    <row r="22" ht="12.75" customHeight="1">
      <c r="Q22" s="13"/>
    </row>
    <row r="23" ht="12.75" customHeight="1">
      <c r="Q23" s="13"/>
    </row>
    <row r="24" ht="12.75" customHeight="1">
      <c r="Q24" s="13"/>
    </row>
    <row r="25" ht="12.75" customHeight="1">
      <c r="Q25" s="13"/>
    </row>
    <row r="26" ht="12.75" customHeight="1">
      <c r="Q26" s="13"/>
    </row>
    <row r="27" ht="12.75" customHeight="1">
      <c r="Q27" s="13"/>
      <c r="W27" s="67">
        <f>3/8*100</f>
        <v>37.5</v>
      </c>
    </row>
    <row r="28" ht="12.75" customHeight="1">
      <c r="Q28" s="13"/>
      <c r="W28" s="67">
        <f>2/8*100</f>
        <v>25</v>
      </c>
    </row>
    <row r="29" ht="12.75" customHeight="1">
      <c r="Q29" s="13"/>
      <c r="W29" s="67">
        <f>4/8*100</f>
        <v>50</v>
      </c>
    </row>
    <row r="30" ht="12.75" customHeight="1">
      <c r="Q30" s="13"/>
    </row>
    <row r="31" ht="12.75" customHeight="1">
      <c r="Q31" s="13"/>
    </row>
    <row r="32" ht="12.75" customHeight="1">
      <c r="Q32" s="13"/>
    </row>
    <row r="33" ht="12.75" customHeight="1">
      <c r="Q33" s="13"/>
    </row>
    <row r="34" ht="12.75" customHeight="1">
      <c r="Q34" s="13"/>
    </row>
    <row r="35" ht="12.75" customHeight="1">
      <c r="Q35" s="13"/>
    </row>
    <row r="36" ht="12.75" customHeight="1">
      <c r="Q36" s="13"/>
    </row>
    <row r="37" ht="12.75" customHeight="1">
      <c r="Q37" s="13"/>
    </row>
    <row r="38" ht="12.75" customHeight="1">
      <c r="Q38" s="13"/>
    </row>
    <row r="39" ht="12.75" customHeight="1">
      <c r="Q39" s="13"/>
    </row>
    <row r="40" ht="12.75" customHeight="1">
      <c r="Q40" s="13"/>
    </row>
    <row r="41" ht="12.75" customHeight="1">
      <c r="Q41" s="13"/>
    </row>
    <row r="42" ht="12.75" customHeight="1">
      <c r="Q42" s="13"/>
    </row>
    <row r="43" ht="12.75" customHeight="1">
      <c r="Q43" s="13"/>
    </row>
    <row r="44" ht="12.75" customHeight="1">
      <c r="Q44" s="13"/>
    </row>
    <row r="45" ht="12.75" customHeight="1">
      <c r="Q45" s="13"/>
    </row>
    <row r="46" ht="12.75" customHeight="1">
      <c r="Q46" s="13"/>
    </row>
    <row r="47" ht="12.75" customHeight="1">
      <c r="Q47" s="13"/>
    </row>
    <row r="48" ht="12.75" customHeight="1">
      <c r="Q48" s="13"/>
    </row>
    <row r="49" ht="12.75" customHeight="1">
      <c r="Q49" s="13"/>
    </row>
    <row r="50" ht="12.75" customHeight="1">
      <c r="Q50" s="13"/>
    </row>
    <row r="51" ht="12.75" customHeight="1">
      <c r="Q51" s="13"/>
    </row>
    <row r="52" ht="12.75" customHeight="1">
      <c r="Q52" s="13"/>
    </row>
    <row r="53" ht="12.75" customHeight="1">
      <c r="Q53" s="13"/>
    </row>
    <row r="54" ht="12.75" customHeight="1">
      <c r="Q54" s="13"/>
    </row>
    <row r="55" ht="12.75" customHeight="1">
      <c r="Q55" s="13"/>
    </row>
    <row r="56" ht="12.75" customHeight="1">
      <c r="Q56" s="13"/>
    </row>
    <row r="57" ht="12.75" customHeight="1">
      <c r="Q57" s="13"/>
    </row>
    <row r="58" ht="12.75" customHeight="1">
      <c r="Q58" s="13"/>
    </row>
    <row r="59" ht="12.75" customHeight="1">
      <c r="Q59" s="13"/>
    </row>
    <row r="60" ht="12.75" customHeight="1">
      <c r="Q60" s="13"/>
    </row>
    <row r="61" ht="12.75" customHeight="1">
      <c r="Q61" s="13"/>
    </row>
    <row r="62" ht="12.75" customHeight="1">
      <c r="Q62" s="13"/>
    </row>
    <row r="63" ht="12.75" customHeight="1">
      <c r="Q63" s="13"/>
    </row>
    <row r="64" ht="12.75" customHeight="1">
      <c r="Q64" s="13"/>
    </row>
    <row r="65" ht="12.75" customHeight="1">
      <c r="Q65" s="13"/>
    </row>
    <row r="66" ht="12.75" customHeight="1">
      <c r="Q66" s="13"/>
    </row>
    <row r="67" ht="12.75" customHeight="1">
      <c r="Q67" s="13"/>
    </row>
    <row r="68" ht="12.75" customHeight="1">
      <c r="Q68" s="13"/>
    </row>
    <row r="69" ht="12.75" customHeight="1">
      <c r="Q69" s="13"/>
    </row>
    <row r="70" ht="12.75" customHeight="1">
      <c r="Q70" s="13"/>
    </row>
    <row r="71" ht="12.75" customHeight="1">
      <c r="Q71" s="13"/>
    </row>
    <row r="72" ht="12.75" customHeight="1">
      <c r="Q72" s="13"/>
    </row>
    <row r="73" ht="12.75" customHeight="1">
      <c r="Q73" s="13"/>
    </row>
    <row r="74" ht="12.75" customHeight="1">
      <c r="Q74" s="13"/>
    </row>
    <row r="75" ht="12.75" customHeight="1">
      <c r="Q75" s="13"/>
    </row>
    <row r="76" ht="12.75" customHeight="1">
      <c r="Q76" s="13"/>
    </row>
    <row r="77" ht="12.75" customHeight="1">
      <c r="Q77" s="13"/>
    </row>
    <row r="78" ht="12.75" customHeight="1">
      <c r="Q78" s="13"/>
    </row>
    <row r="79" ht="12.75" customHeight="1">
      <c r="Q79" s="13"/>
    </row>
    <row r="80" ht="12.75" customHeight="1">
      <c r="Q80" s="13"/>
    </row>
    <row r="81" ht="12.75" customHeight="1">
      <c r="Q81" s="13"/>
    </row>
    <row r="82" ht="12.75" customHeight="1">
      <c r="Q82" s="13"/>
    </row>
    <row r="83" ht="12.75" customHeight="1">
      <c r="Q83" s="13"/>
    </row>
    <row r="84" ht="12.75" customHeight="1">
      <c r="Q84" s="13"/>
    </row>
    <row r="85" ht="12.75" customHeight="1">
      <c r="Q85" s="13"/>
    </row>
    <row r="86" ht="12.75" customHeight="1">
      <c r="Q86" s="13"/>
    </row>
    <row r="87" ht="12.75" customHeight="1">
      <c r="Q87" s="13"/>
    </row>
    <row r="88" ht="12.75" customHeight="1">
      <c r="Q88" s="13"/>
    </row>
    <row r="89" ht="12.75" customHeight="1">
      <c r="Q89" s="13"/>
    </row>
    <row r="90" ht="12.75" customHeight="1">
      <c r="Q90" s="13"/>
    </row>
    <row r="91" ht="12.75" customHeight="1">
      <c r="Q91" s="13"/>
    </row>
    <row r="92" ht="12.75" customHeight="1">
      <c r="Q92" s="13"/>
    </row>
    <row r="93" ht="12.75" customHeight="1">
      <c r="Q93" s="13"/>
    </row>
    <row r="94" ht="12.75" customHeight="1">
      <c r="Q94" s="13"/>
    </row>
    <row r="95" ht="12.75" customHeight="1">
      <c r="Q95" s="13"/>
    </row>
    <row r="96" ht="12.75" customHeight="1">
      <c r="Q96" s="13"/>
    </row>
    <row r="97" ht="12.75" customHeight="1">
      <c r="Q97" s="13"/>
    </row>
    <row r="98" ht="12.75" customHeight="1">
      <c r="Q98" s="13"/>
    </row>
    <row r="99" ht="12.75" customHeight="1">
      <c r="Q99" s="13"/>
    </row>
    <row r="100" ht="12.75" customHeight="1">
      <c r="Q100" s="13"/>
    </row>
    <row r="101" ht="12.75" customHeight="1">
      <c r="Q101" s="13"/>
    </row>
    <row r="102" ht="12.75" customHeight="1">
      <c r="Q102" s="13"/>
    </row>
    <row r="103" ht="12.75" customHeight="1">
      <c r="Q103" s="13"/>
    </row>
    <row r="104" ht="12.75" customHeight="1">
      <c r="Q104" s="13"/>
    </row>
    <row r="105" ht="12.75" customHeight="1">
      <c r="Q105" s="13"/>
    </row>
    <row r="106" ht="12.75" customHeight="1">
      <c r="Q106" s="13"/>
    </row>
    <row r="107" ht="12.75" customHeight="1">
      <c r="Q107" s="13"/>
    </row>
    <row r="108" ht="12.75" customHeight="1">
      <c r="Q108" s="13"/>
    </row>
    <row r="109" ht="12.75" customHeight="1">
      <c r="Q109" s="13"/>
    </row>
    <row r="110" ht="12.75" customHeight="1">
      <c r="Q110" s="13"/>
    </row>
    <row r="111" ht="12.75" customHeight="1">
      <c r="Q111" s="13"/>
    </row>
    <row r="112" ht="12.75" customHeight="1">
      <c r="Q112" s="13"/>
    </row>
    <row r="113" ht="12.75" customHeight="1">
      <c r="Q113" s="13"/>
    </row>
    <row r="114" ht="12.75" customHeight="1">
      <c r="Q114" s="13"/>
    </row>
    <row r="115" ht="12.75" customHeight="1">
      <c r="Q115" s="13"/>
    </row>
    <row r="116" ht="12.75" customHeight="1">
      <c r="Q116" s="13"/>
    </row>
    <row r="117" ht="12.75" customHeight="1">
      <c r="Q117" s="13"/>
    </row>
    <row r="118" ht="12.75" customHeight="1">
      <c r="Q118" s="13"/>
    </row>
    <row r="119" ht="12.75" customHeight="1">
      <c r="Q119" s="13"/>
    </row>
    <row r="120" ht="12.75" customHeight="1">
      <c r="Q120" s="13"/>
    </row>
    <row r="121" ht="12.75" customHeight="1">
      <c r="Q121" s="13"/>
    </row>
    <row r="122" ht="12.75" customHeight="1">
      <c r="Q122" s="13"/>
    </row>
    <row r="123" ht="12.75" customHeight="1">
      <c r="Q123" s="13"/>
    </row>
    <row r="124" ht="12.75" customHeight="1">
      <c r="Q124" s="13"/>
    </row>
    <row r="125" ht="12.75" customHeight="1">
      <c r="Q125" s="13"/>
    </row>
    <row r="126" ht="12.75" customHeight="1">
      <c r="Q126" s="13"/>
    </row>
    <row r="127" ht="12.75" customHeight="1">
      <c r="Q127" s="13"/>
    </row>
    <row r="128" ht="12.75" customHeight="1">
      <c r="Q128" s="13"/>
    </row>
    <row r="129" ht="12.75" customHeight="1">
      <c r="Q129" s="13"/>
    </row>
    <row r="130" ht="12.75" customHeight="1">
      <c r="Q130" s="13"/>
    </row>
    <row r="131" ht="12.75" customHeight="1">
      <c r="Q131" s="13"/>
    </row>
    <row r="132" ht="12.75" customHeight="1">
      <c r="Q132" s="13"/>
    </row>
    <row r="133" ht="12.75" customHeight="1">
      <c r="Q133" s="13"/>
    </row>
    <row r="134" ht="12.75" customHeight="1">
      <c r="Q134" s="13"/>
    </row>
    <row r="135" ht="12.75" customHeight="1">
      <c r="Q135" s="13"/>
    </row>
    <row r="136" ht="12.75" customHeight="1">
      <c r="Q136" s="13"/>
    </row>
    <row r="137" ht="12.75" customHeight="1">
      <c r="Q137" s="13"/>
    </row>
    <row r="138" ht="12.75" customHeight="1">
      <c r="Q138" s="13"/>
    </row>
    <row r="139" ht="12.75" customHeight="1">
      <c r="Q139" s="13"/>
    </row>
    <row r="140" ht="12.75" customHeight="1">
      <c r="Q140" s="13"/>
    </row>
    <row r="141" ht="12.75" customHeight="1">
      <c r="Q141" s="13"/>
    </row>
    <row r="142" ht="12.75" customHeight="1">
      <c r="Q142" s="13"/>
    </row>
    <row r="143" ht="12.75" customHeight="1">
      <c r="Q143" s="13"/>
    </row>
    <row r="144" ht="12.75" customHeight="1">
      <c r="Q144" s="13"/>
    </row>
    <row r="145" ht="12.75" customHeight="1">
      <c r="Q145" s="13"/>
    </row>
    <row r="146" ht="12.75" customHeight="1">
      <c r="Q146" s="13"/>
    </row>
    <row r="147" ht="12.75" customHeight="1">
      <c r="Q147" s="13"/>
    </row>
    <row r="148" ht="12.75" customHeight="1">
      <c r="Q148" s="13"/>
    </row>
    <row r="149" ht="12.75" customHeight="1">
      <c r="Q149" s="13"/>
    </row>
    <row r="150" ht="12.75" customHeight="1">
      <c r="Q150" s="13"/>
    </row>
    <row r="151" ht="12.75" customHeight="1">
      <c r="Q151" s="13"/>
    </row>
    <row r="152" ht="12.75" customHeight="1">
      <c r="Q152" s="13"/>
    </row>
    <row r="153" ht="12.75" customHeight="1">
      <c r="Q153" s="13"/>
    </row>
    <row r="154" ht="12.75" customHeight="1">
      <c r="Q154" s="13"/>
    </row>
    <row r="155" ht="12.75" customHeight="1">
      <c r="Q155" s="13"/>
    </row>
    <row r="156" ht="12.75" customHeight="1">
      <c r="Q156" s="13"/>
    </row>
    <row r="157" ht="12.75" customHeight="1">
      <c r="Q157" s="13"/>
    </row>
    <row r="158" ht="12.75" customHeight="1">
      <c r="Q158" s="13"/>
    </row>
    <row r="159" ht="12.75" customHeight="1">
      <c r="Q159" s="13"/>
    </row>
    <row r="160" ht="12.75" customHeight="1">
      <c r="Q160" s="13"/>
    </row>
    <row r="161" ht="12.75" customHeight="1">
      <c r="Q161" s="13"/>
    </row>
    <row r="162" ht="12.75" customHeight="1">
      <c r="Q162" s="13"/>
    </row>
    <row r="163" ht="12.75" customHeight="1">
      <c r="Q163" s="13"/>
    </row>
    <row r="164" ht="12.75" customHeight="1">
      <c r="Q164" s="13"/>
    </row>
    <row r="165" ht="12.75" customHeight="1">
      <c r="Q165" s="13"/>
    </row>
    <row r="166" ht="12.75" customHeight="1">
      <c r="Q166" s="13"/>
    </row>
    <row r="167" ht="12.75" customHeight="1">
      <c r="Q167" s="13"/>
    </row>
    <row r="168" ht="12.75" customHeight="1">
      <c r="Q168" s="13"/>
    </row>
    <row r="169" ht="12.75" customHeight="1">
      <c r="Q169" s="13"/>
    </row>
    <row r="170" ht="12.75" customHeight="1">
      <c r="Q170" s="13"/>
    </row>
    <row r="171" ht="12.75" customHeight="1">
      <c r="Q171" s="13"/>
    </row>
    <row r="172" ht="12.75" customHeight="1">
      <c r="Q172" s="13"/>
    </row>
    <row r="173" ht="12.75" customHeight="1">
      <c r="Q173" s="13"/>
    </row>
    <row r="174" ht="12.75" customHeight="1">
      <c r="Q174" s="13"/>
    </row>
    <row r="175" ht="12.75" customHeight="1">
      <c r="Q175" s="13"/>
    </row>
    <row r="176" ht="12.75" customHeight="1">
      <c r="Q176" s="13"/>
    </row>
    <row r="177" ht="12.75" customHeight="1">
      <c r="Q177" s="13"/>
    </row>
    <row r="178" ht="12.75" customHeight="1">
      <c r="Q178" s="13"/>
    </row>
    <row r="179" ht="12.75" customHeight="1">
      <c r="Q179" s="13"/>
    </row>
    <row r="180" ht="12.75" customHeight="1">
      <c r="Q180" s="13"/>
    </row>
    <row r="181" ht="12.75" customHeight="1">
      <c r="Q181" s="13"/>
    </row>
    <row r="182" ht="12.75" customHeight="1">
      <c r="Q182" s="13"/>
    </row>
    <row r="183" ht="12.75" customHeight="1">
      <c r="Q183" s="13"/>
    </row>
    <row r="184" ht="12.75" customHeight="1">
      <c r="Q184" s="13"/>
    </row>
    <row r="185" ht="12.75" customHeight="1">
      <c r="Q185" s="13"/>
    </row>
    <row r="186" ht="12.75" customHeight="1">
      <c r="Q186" s="13"/>
    </row>
    <row r="187" ht="12.75" customHeight="1">
      <c r="Q187" s="13"/>
    </row>
    <row r="188" ht="12.75" customHeight="1">
      <c r="Q188" s="13"/>
    </row>
    <row r="189" ht="12.75" customHeight="1">
      <c r="Q189" s="13"/>
    </row>
    <row r="190" ht="12.75" customHeight="1">
      <c r="Q190" s="13"/>
    </row>
    <row r="191" ht="12.75" customHeight="1">
      <c r="Q191" s="13"/>
    </row>
    <row r="192" ht="12.75" customHeight="1">
      <c r="Q192" s="13"/>
    </row>
    <row r="193" ht="12.75" customHeight="1">
      <c r="Q193" s="13"/>
    </row>
    <row r="194" ht="12.75" customHeight="1">
      <c r="Q194" s="13"/>
    </row>
    <row r="195" ht="12.75" customHeight="1">
      <c r="Q195" s="13"/>
    </row>
    <row r="196" ht="12.75" customHeight="1">
      <c r="Q196" s="13"/>
    </row>
    <row r="197" ht="12.75" customHeight="1">
      <c r="Q197" s="13"/>
    </row>
    <row r="198" ht="12.75" customHeight="1">
      <c r="Q198" s="13"/>
    </row>
    <row r="199" ht="12.75" customHeight="1">
      <c r="Q199" s="13"/>
    </row>
    <row r="200" ht="12.75" customHeight="1">
      <c r="Q200" s="13"/>
    </row>
    <row r="201" ht="12.75" customHeight="1">
      <c r="Q201" s="13"/>
    </row>
    <row r="202" ht="12.75" customHeight="1">
      <c r="Q202" s="13"/>
    </row>
    <row r="203" ht="12.75" customHeight="1">
      <c r="Q203" s="13"/>
    </row>
    <row r="204" ht="12.75" customHeight="1">
      <c r="Q204" s="13"/>
    </row>
    <row r="205" ht="12.75" customHeight="1">
      <c r="Q205" s="13"/>
    </row>
    <row r="206" ht="12.75" customHeight="1">
      <c r="Q206" s="13"/>
    </row>
    <row r="207" ht="12.75" customHeight="1">
      <c r="Q207" s="13"/>
    </row>
    <row r="208" ht="12.75" customHeight="1">
      <c r="Q208" s="13"/>
    </row>
    <row r="209" ht="12.75" customHeight="1">
      <c r="Q209" s="13"/>
    </row>
    <row r="210" ht="12.75" customHeight="1">
      <c r="Q210" s="13"/>
    </row>
    <row r="211" ht="12.75" customHeight="1">
      <c r="Q211" s="13"/>
    </row>
    <row r="212" ht="12.75" customHeight="1">
      <c r="Q212" s="13"/>
    </row>
    <row r="213" ht="12.75" customHeight="1">
      <c r="Q213" s="13"/>
    </row>
    <row r="214" ht="12.75" customHeight="1">
      <c r="Q214" s="13"/>
    </row>
    <row r="215" ht="12.75" customHeight="1">
      <c r="Q215" s="13"/>
    </row>
    <row r="216" ht="12.75" customHeight="1">
      <c r="Q216" s="13"/>
    </row>
    <row r="217" ht="12.75" customHeight="1">
      <c r="Q217" s="13"/>
    </row>
    <row r="218" ht="12.75" customHeight="1">
      <c r="Q218" s="13"/>
    </row>
    <row r="219" ht="12.75" customHeight="1">
      <c r="Q219" s="13"/>
    </row>
    <row r="220" ht="12.75" customHeight="1">
      <c r="Q220" s="13"/>
    </row>
    <row r="221" ht="12.75" customHeight="1">
      <c r="Q221" s="13"/>
    </row>
    <row r="222" ht="12.75" customHeight="1">
      <c r="Q222" s="13"/>
    </row>
    <row r="223" ht="12.75" customHeight="1">
      <c r="Q223" s="13"/>
    </row>
    <row r="224" ht="12.75" customHeight="1">
      <c r="Q224" s="13"/>
    </row>
    <row r="225" ht="12.75" customHeight="1">
      <c r="Q225" s="13"/>
    </row>
    <row r="226" ht="12.75" customHeight="1">
      <c r="Q226" s="13"/>
    </row>
    <row r="227" ht="12.75" customHeight="1">
      <c r="Q227" s="13"/>
    </row>
    <row r="228" ht="12.75" customHeight="1">
      <c r="Q228" s="13"/>
    </row>
    <row r="229" ht="12.75" customHeight="1">
      <c r="Q229" s="13"/>
    </row>
    <row r="230" ht="12.75" customHeight="1">
      <c r="Q230" s="13"/>
    </row>
    <row r="231" ht="12.75" customHeight="1">
      <c r="Q231" s="13"/>
    </row>
    <row r="232" ht="12.75" customHeight="1">
      <c r="Q232" s="13"/>
    </row>
    <row r="233" ht="12.75" customHeight="1">
      <c r="Q233" s="13"/>
    </row>
    <row r="234" ht="12.75" customHeight="1">
      <c r="Q234" s="13"/>
    </row>
    <row r="235" ht="12.75" customHeight="1">
      <c r="Q235" s="13"/>
    </row>
    <row r="236" ht="12.75" customHeight="1">
      <c r="Q236" s="13"/>
    </row>
    <row r="237" ht="12.75" customHeight="1">
      <c r="Q237" s="13"/>
    </row>
    <row r="238" ht="12.75" customHeight="1">
      <c r="Q238" s="13"/>
    </row>
    <row r="239" ht="12.75" customHeight="1">
      <c r="Q239" s="13"/>
    </row>
    <row r="240" ht="12.75" customHeight="1">
      <c r="Q240" s="13"/>
    </row>
    <row r="241" ht="12.75" customHeight="1">
      <c r="Q241" s="13"/>
    </row>
    <row r="242" ht="12.75" customHeight="1">
      <c r="Q242" s="13"/>
    </row>
    <row r="243" ht="12.75" customHeight="1">
      <c r="Q243" s="13"/>
    </row>
    <row r="244" ht="12.75" customHeight="1">
      <c r="Q244" s="13"/>
    </row>
    <row r="245" ht="12.75" customHeight="1">
      <c r="Q245" s="13"/>
    </row>
    <row r="246" ht="12.75" customHeight="1">
      <c r="Q246" s="13"/>
    </row>
    <row r="247" ht="12.75" customHeight="1">
      <c r="Q247" s="13"/>
    </row>
    <row r="248" ht="12.75" customHeight="1">
      <c r="Q248" s="13"/>
    </row>
    <row r="249" ht="12.75" customHeight="1">
      <c r="Q249" s="13"/>
    </row>
    <row r="250" ht="12.75" customHeight="1">
      <c r="Q250" s="13"/>
    </row>
    <row r="251" ht="12.75" customHeight="1">
      <c r="Q251" s="13"/>
    </row>
    <row r="252" ht="12.75" customHeight="1">
      <c r="Q252" s="13"/>
    </row>
    <row r="253" ht="12.75" customHeight="1">
      <c r="Q253" s="13"/>
    </row>
    <row r="254" ht="12.75" customHeight="1">
      <c r="Q254" s="13"/>
    </row>
    <row r="255" ht="12.75" customHeight="1">
      <c r="Q255" s="13"/>
    </row>
    <row r="256" ht="12.75" customHeight="1">
      <c r="Q256" s="13"/>
    </row>
    <row r="257" ht="12.75" customHeight="1">
      <c r="Q257" s="13"/>
    </row>
    <row r="258" ht="12.75" customHeight="1">
      <c r="Q258" s="13"/>
    </row>
    <row r="259" ht="12.75" customHeight="1">
      <c r="Q259" s="13"/>
    </row>
    <row r="260" ht="12.75" customHeight="1">
      <c r="Q260" s="13"/>
    </row>
    <row r="261" ht="12.75" customHeight="1">
      <c r="Q261" s="13"/>
    </row>
    <row r="262" ht="12.75" customHeight="1">
      <c r="Q262" s="13"/>
    </row>
    <row r="263" ht="12.75" customHeight="1">
      <c r="Q263" s="13"/>
    </row>
    <row r="264" ht="12.75" customHeight="1">
      <c r="Q264" s="13"/>
    </row>
    <row r="265" ht="12.75" customHeight="1">
      <c r="Q265" s="13"/>
    </row>
    <row r="266" ht="12.75" customHeight="1">
      <c r="Q266" s="13"/>
    </row>
    <row r="267" ht="12.75" customHeight="1">
      <c r="Q267" s="13"/>
    </row>
    <row r="268" ht="12.75" customHeight="1">
      <c r="Q268" s="13"/>
    </row>
    <row r="269" ht="12.75" customHeight="1">
      <c r="Q269" s="13"/>
    </row>
    <row r="270" ht="12.75" customHeight="1">
      <c r="Q270" s="13"/>
    </row>
    <row r="271" ht="12.75" customHeight="1">
      <c r="Q271" s="13"/>
    </row>
    <row r="272" ht="12.75" customHeight="1">
      <c r="Q272" s="13"/>
    </row>
    <row r="273" ht="12.75" customHeight="1">
      <c r="Q273" s="13"/>
    </row>
    <row r="274" ht="12.75" customHeight="1">
      <c r="Q274" s="13"/>
    </row>
    <row r="275" ht="12.75" customHeight="1">
      <c r="Q275" s="13"/>
    </row>
    <row r="276" ht="12.75" customHeight="1">
      <c r="Q276" s="13"/>
    </row>
    <row r="277" ht="12.75" customHeight="1">
      <c r="Q277" s="13"/>
    </row>
    <row r="278" ht="12.75" customHeight="1">
      <c r="Q278" s="13"/>
    </row>
    <row r="279" ht="12.75" customHeight="1">
      <c r="Q279" s="13"/>
    </row>
    <row r="280" ht="12.75" customHeight="1">
      <c r="Q280" s="13"/>
    </row>
    <row r="281" ht="12.75" customHeight="1">
      <c r="Q281" s="13"/>
    </row>
    <row r="282" ht="12.75" customHeight="1">
      <c r="Q282" s="13"/>
    </row>
    <row r="283" ht="12.75" customHeight="1">
      <c r="Q283" s="13"/>
    </row>
    <row r="284" ht="12.75" customHeight="1">
      <c r="Q284" s="13"/>
    </row>
    <row r="285" ht="12.75" customHeight="1">
      <c r="Q285" s="13"/>
    </row>
    <row r="286" ht="12.75" customHeight="1">
      <c r="Q286" s="13"/>
    </row>
    <row r="287" ht="12.75" customHeight="1">
      <c r="Q287" s="13"/>
    </row>
    <row r="288" ht="12.75" customHeight="1">
      <c r="Q288" s="13"/>
    </row>
    <row r="289" ht="12.75" customHeight="1">
      <c r="Q289" s="13"/>
    </row>
    <row r="290" ht="12.75" customHeight="1">
      <c r="Q290" s="13"/>
    </row>
    <row r="291" ht="12.75" customHeight="1">
      <c r="Q291" s="13"/>
    </row>
    <row r="292" ht="12.75" customHeight="1">
      <c r="Q292" s="13"/>
    </row>
    <row r="293" ht="12.75" customHeight="1">
      <c r="Q293" s="13"/>
    </row>
    <row r="294" ht="12.75" customHeight="1">
      <c r="Q294" s="13"/>
    </row>
    <row r="295" ht="12.75" customHeight="1">
      <c r="Q295" s="13"/>
    </row>
    <row r="296" ht="12.75" customHeight="1">
      <c r="Q296" s="13"/>
    </row>
    <row r="297" ht="12.75" customHeight="1">
      <c r="Q297" s="13"/>
    </row>
    <row r="298" ht="12.75" customHeight="1">
      <c r="Q298" s="13"/>
    </row>
    <row r="299" ht="12.75" customHeight="1">
      <c r="Q299" s="13"/>
    </row>
    <row r="300" ht="12.75" customHeight="1">
      <c r="Q300" s="13"/>
    </row>
    <row r="301" ht="12.75" customHeight="1">
      <c r="Q301" s="13"/>
    </row>
    <row r="302" ht="12.75" customHeight="1">
      <c r="Q302" s="13"/>
    </row>
    <row r="303" ht="12.75" customHeight="1">
      <c r="Q303" s="13"/>
    </row>
    <row r="304" ht="12.75" customHeight="1">
      <c r="Q304" s="13"/>
    </row>
    <row r="305" ht="12.75" customHeight="1">
      <c r="Q305" s="13"/>
    </row>
    <row r="306" ht="12.75" customHeight="1">
      <c r="Q306" s="13"/>
    </row>
    <row r="307" ht="12.75" customHeight="1">
      <c r="Q307" s="13"/>
    </row>
    <row r="308" ht="12.75" customHeight="1">
      <c r="Q308" s="13"/>
    </row>
    <row r="309" ht="12.75" customHeight="1">
      <c r="Q309" s="13"/>
    </row>
    <row r="310" ht="12.75" customHeight="1">
      <c r="Q310" s="13"/>
    </row>
    <row r="311" ht="12.75" customHeight="1">
      <c r="Q311" s="13"/>
    </row>
    <row r="312" ht="12.75" customHeight="1">
      <c r="Q312" s="13"/>
    </row>
    <row r="313" ht="12.75" customHeight="1">
      <c r="Q313" s="13"/>
    </row>
    <row r="314" ht="12.75" customHeight="1">
      <c r="Q314" s="13"/>
    </row>
    <row r="315" ht="12.75" customHeight="1">
      <c r="Q315" s="13"/>
    </row>
    <row r="316" ht="12.75" customHeight="1">
      <c r="Q316" s="13"/>
    </row>
    <row r="317" ht="12.75" customHeight="1">
      <c r="Q317" s="13"/>
    </row>
    <row r="318" ht="12.75" customHeight="1">
      <c r="Q318" s="13"/>
    </row>
    <row r="319" ht="12.75" customHeight="1">
      <c r="Q319" s="13"/>
    </row>
    <row r="320" ht="12.75" customHeight="1">
      <c r="Q320" s="13"/>
    </row>
    <row r="321" ht="12.75" customHeight="1">
      <c r="Q321" s="13"/>
    </row>
    <row r="322" ht="12.75" customHeight="1">
      <c r="Q322" s="13"/>
    </row>
    <row r="323" ht="12.75" customHeight="1">
      <c r="Q323" s="13"/>
    </row>
    <row r="324" ht="12.75" customHeight="1">
      <c r="Q324" s="13"/>
    </row>
    <row r="325" ht="12.75" customHeight="1">
      <c r="Q325" s="13"/>
    </row>
    <row r="326" ht="12.75" customHeight="1">
      <c r="Q326" s="13"/>
    </row>
    <row r="327" ht="12.75" customHeight="1">
      <c r="Q327" s="13"/>
    </row>
    <row r="328" ht="12.75" customHeight="1">
      <c r="Q328" s="13"/>
    </row>
    <row r="329" ht="12.75" customHeight="1">
      <c r="Q329" s="13"/>
    </row>
    <row r="330" ht="12.75" customHeight="1">
      <c r="Q330" s="13"/>
    </row>
    <row r="331" ht="12.75" customHeight="1">
      <c r="Q331" s="13"/>
    </row>
    <row r="332" ht="12.75" customHeight="1">
      <c r="Q332" s="13"/>
    </row>
    <row r="333" ht="12.75" customHeight="1">
      <c r="Q333" s="13"/>
    </row>
    <row r="334" ht="12.75" customHeight="1">
      <c r="Q334" s="13"/>
    </row>
    <row r="335" ht="12.75" customHeight="1">
      <c r="Q335" s="13"/>
    </row>
    <row r="336" ht="12.75" customHeight="1">
      <c r="Q336" s="13"/>
    </row>
    <row r="337" ht="12.75" customHeight="1">
      <c r="Q337" s="13"/>
    </row>
    <row r="338" ht="12.75" customHeight="1">
      <c r="Q338" s="13"/>
    </row>
    <row r="339" ht="12.75" customHeight="1">
      <c r="Q339" s="13"/>
    </row>
    <row r="340" ht="12.75" customHeight="1">
      <c r="Q340" s="13"/>
    </row>
    <row r="341" ht="12.75" customHeight="1">
      <c r="Q341" s="13"/>
    </row>
    <row r="342" ht="12.75" customHeight="1">
      <c r="Q342" s="13"/>
    </row>
    <row r="343" ht="12.75" customHeight="1">
      <c r="Q343" s="13"/>
    </row>
    <row r="344" ht="12.75" customHeight="1">
      <c r="Q344" s="13"/>
    </row>
    <row r="345" ht="12.75" customHeight="1">
      <c r="Q345" s="13"/>
    </row>
    <row r="346" ht="12.75" customHeight="1">
      <c r="Q346" s="13"/>
    </row>
    <row r="347" ht="12.75" customHeight="1">
      <c r="Q347" s="13"/>
    </row>
    <row r="348" ht="12.75" customHeight="1">
      <c r="Q348" s="13"/>
    </row>
    <row r="349" ht="12.75" customHeight="1">
      <c r="Q349" s="13"/>
    </row>
    <row r="350" ht="12.75" customHeight="1">
      <c r="Q350" s="13"/>
    </row>
    <row r="351" ht="12.75" customHeight="1">
      <c r="Q351" s="13"/>
    </row>
    <row r="352" ht="12.75" customHeight="1">
      <c r="Q352" s="13"/>
    </row>
    <row r="353" ht="12.75" customHeight="1">
      <c r="Q353" s="13"/>
    </row>
    <row r="354" ht="12.75" customHeight="1">
      <c r="Q354" s="13"/>
    </row>
    <row r="355" ht="12.75" customHeight="1">
      <c r="Q355" s="13"/>
    </row>
    <row r="356" ht="12.75" customHeight="1">
      <c r="Q356" s="13"/>
    </row>
    <row r="357" ht="12.75" customHeight="1">
      <c r="Q357" s="13"/>
    </row>
    <row r="358" ht="12.75" customHeight="1">
      <c r="Q358" s="13"/>
    </row>
    <row r="359" ht="12.75" customHeight="1">
      <c r="Q359" s="13"/>
    </row>
    <row r="360" ht="12.75" customHeight="1">
      <c r="Q360" s="13"/>
    </row>
    <row r="361" ht="12.75" customHeight="1">
      <c r="Q361" s="13"/>
    </row>
    <row r="362" ht="12.75" customHeight="1">
      <c r="Q362" s="13"/>
    </row>
    <row r="363" ht="12.75" customHeight="1">
      <c r="Q363" s="13"/>
    </row>
    <row r="364" ht="12.75" customHeight="1">
      <c r="Q364" s="13"/>
    </row>
    <row r="365" ht="12.75" customHeight="1">
      <c r="Q365" s="13"/>
    </row>
    <row r="366" ht="12.75" customHeight="1">
      <c r="Q366" s="13"/>
    </row>
    <row r="367" ht="12.75" customHeight="1">
      <c r="Q367" s="13"/>
    </row>
    <row r="368" ht="12.75" customHeight="1">
      <c r="Q368" s="13"/>
    </row>
    <row r="369" ht="12.75" customHeight="1">
      <c r="Q369" s="13"/>
    </row>
    <row r="370" ht="12.75" customHeight="1">
      <c r="Q370" s="13"/>
    </row>
    <row r="371" ht="12.75" customHeight="1">
      <c r="Q371" s="13"/>
    </row>
    <row r="372" ht="12.75" customHeight="1">
      <c r="Q372" s="13"/>
    </row>
    <row r="373" ht="12.75" customHeight="1">
      <c r="Q373" s="13"/>
    </row>
    <row r="374" ht="12.75" customHeight="1">
      <c r="Q374" s="13"/>
    </row>
    <row r="375" ht="12.75" customHeight="1">
      <c r="Q375" s="13"/>
    </row>
    <row r="376" ht="12.75" customHeight="1">
      <c r="Q376" s="13"/>
    </row>
    <row r="377" ht="12.75" customHeight="1">
      <c r="Q377" s="13"/>
    </row>
    <row r="378" ht="12.75" customHeight="1">
      <c r="Q378" s="13"/>
    </row>
    <row r="379" ht="12.75" customHeight="1">
      <c r="Q379" s="13"/>
    </row>
    <row r="380" ht="12.75" customHeight="1">
      <c r="Q380" s="13"/>
    </row>
    <row r="381" ht="12.75" customHeight="1">
      <c r="Q381" s="13"/>
    </row>
    <row r="382" ht="12.75" customHeight="1">
      <c r="Q382" s="13"/>
    </row>
    <row r="383" ht="12.75" customHeight="1">
      <c r="Q383" s="13"/>
    </row>
    <row r="384" ht="12.75" customHeight="1">
      <c r="Q384" s="13"/>
    </row>
    <row r="385" ht="12.75" customHeight="1">
      <c r="Q385" s="13"/>
    </row>
    <row r="386" ht="12.75" customHeight="1">
      <c r="Q386" s="13"/>
    </row>
    <row r="387" ht="12.75" customHeight="1">
      <c r="Q387" s="13"/>
    </row>
    <row r="388" ht="12.75" customHeight="1">
      <c r="Q388" s="13"/>
    </row>
    <row r="389" ht="12.75" customHeight="1">
      <c r="Q389" s="13"/>
    </row>
    <row r="390" ht="12.75" customHeight="1">
      <c r="Q390" s="13"/>
    </row>
    <row r="391" ht="12.75" customHeight="1">
      <c r="Q391" s="13"/>
    </row>
    <row r="392" ht="12.75" customHeight="1">
      <c r="Q392" s="13"/>
    </row>
    <row r="393" ht="12.75" customHeight="1">
      <c r="Q393" s="13"/>
    </row>
    <row r="394" ht="12.75" customHeight="1">
      <c r="Q394" s="13"/>
    </row>
    <row r="395" ht="12.75" customHeight="1">
      <c r="Q395" s="13"/>
    </row>
    <row r="396" ht="12.75" customHeight="1">
      <c r="Q396" s="13"/>
    </row>
    <row r="397" ht="12.75" customHeight="1">
      <c r="Q397" s="13"/>
    </row>
    <row r="398" ht="12.75" customHeight="1">
      <c r="Q398" s="13"/>
    </row>
    <row r="399" ht="12.75" customHeight="1">
      <c r="Q399" s="13"/>
    </row>
    <row r="400" ht="12.75" customHeight="1">
      <c r="Q400" s="13"/>
    </row>
    <row r="401" ht="12.75" customHeight="1">
      <c r="Q401" s="13"/>
    </row>
    <row r="402" ht="12.75" customHeight="1">
      <c r="Q402" s="13"/>
    </row>
    <row r="403" ht="12.75" customHeight="1">
      <c r="Q403" s="13"/>
    </row>
    <row r="404" ht="12.75" customHeight="1">
      <c r="Q404" s="13"/>
    </row>
    <row r="405" ht="12.75" customHeight="1">
      <c r="Q405" s="13"/>
    </row>
    <row r="406" ht="12.75" customHeight="1">
      <c r="Q406" s="13"/>
    </row>
    <row r="407" ht="12.75" customHeight="1">
      <c r="Q407" s="13"/>
    </row>
    <row r="408" ht="12.75" customHeight="1">
      <c r="Q408" s="13"/>
    </row>
    <row r="409" ht="12.75" customHeight="1">
      <c r="Q409" s="13"/>
    </row>
    <row r="410" ht="12.75" customHeight="1">
      <c r="Q410" s="13"/>
    </row>
    <row r="411" ht="12.75" customHeight="1">
      <c r="Q411" s="13"/>
    </row>
    <row r="412" ht="12.75" customHeight="1">
      <c r="Q412" s="13"/>
    </row>
    <row r="413" ht="12.75" customHeight="1">
      <c r="Q413" s="13"/>
    </row>
    <row r="414" ht="12.75" customHeight="1">
      <c r="Q414" s="13"/>
    </row>
    <row r="415" ht="12.75" customHeight="1">
      <c r="Q415" s="13"/>
    </row>
    <row r="416" ht="12.75" customHeight="1">
      <c r="Q416" s="13"/>
    </row>
    <row r="417" ht="12.75" customHeight="1">
      <c r="Q417" s="13"/>
    </row>
    <row r="418" ht="12.75" customHeight="1">
      <c r="Q418" s="13"/>
    </row>
    <row r="419" ht="12.75" customHeight="1">
      <c r="Q419" s="13"/>
    </row>
    <row r="420" ht="12.75" customHeight="1">
      <c r="Q420" s="13"/>
    </row>
    <row r="421" ht="12.75" customHeight="1">
      <c r="Q421" s="13"/>
    </row>
    <row r="422" ht="12.75" customHeight="1">
      <c r="Q422" s="13"/>
    </row>
    <row r="423" ht="12.75" customHeight="1">
      <c r="Q423" s="13"/>
    </row>
    <row r="424" ht="12.75" customHeight="1">
      <c r="Q424" s="13"/>
    </row>
    <row r="425" ht="12.75" customHeight="1">
      <c r="Q425" s="13"/>
    </row>
    <row r="426" ht="12.75" customHeight="1">
      <c r="Q426" s="13"/>
    </row>
    <row r="427" ht="12.75" customHeight="1">
      <c r="Q427" s="13"/>
    </row>
    <row r="428" ht="12.75" customHeight="1">
      <c r="Q428" s="13"/>
    </row>
    <row r="429" ht="12.75" customHeight="1">
      <c r="Q429" s="13"/>
    </row>
    <row r="430" ht="12.75" customHeight="1">
      <c r="Q430" s="13"/>
    </row>
    <row r="431" ht="12.75" customHeight="1">
      <c r="Q431" s="13"/>
    </row>
    <row r="432" ht="12.75" customHeight="1">
      <c r="Q432" s="13"/>
    </row>
    <row r="433" ht="12.75" customHeight="1">
      <c r="Q433" s="13"/>
    </row>
    <row r="434" ht="12.75" customHeight="1">
      <c r="Q434" s="13"/>
    </row>
    <row r="435" ht="12.75" customHeight="1">
      <c r="Q435" s="13"/>
    </row>
    <row r="436" ht="12.75" customHeight="1">
      <c r="Q436" s="13"/>
    </row>
    <row r="437" ht="12.75" customHeight="1">
      <c r="Q437" s="13"/>
    </row>
    <row r="438" ht="12.75" customHeight="1">
      <c r="Q438" s="13"/>
    </row>
    <row r="439" ht="12.75" customHeight="1">
      <c r="Q439" s="13"/>
    </row>
    <row r="440" ht="12.75" customHeight="1">
      <c r="Q440" s="13"/>
    </row>
    <row r="441" ht="12.75" customHeight="1">
      <c r="Q441" s="13"/>
    </row>
    <row r="442" ht="12.75" customHeight="1">
      <c r="Q442" s="13"/>
    </row>
    <row r="443" ht="12.75" customHeight="1">
      <c r="Q443" s="13"/>
    </row>
    <row r="444" ht="12.75" customHeight="1">
      <c r="Q444" s="13"/>
    </row>
    <row r="445" ht="12.75" customHeight="1">
      <c r="Q445" s="13"/>
    </row>
    <row r="446" ht="12.75" customHeight="1">
      <c r="Q446" s="13"/>
    </row>
    <row r="447" ht="12.75" customHeight="1">
      <c r="Q447" s="13"/>
    </row>
    <row r="448" ht="12.75" customHeight="1">
      <c r="Q448" s="13"/>
    </row>
    <row r="449" ht="12.75" customHeight="1">
      <c r="Q449" s="13"/>
    </row>
    <row r="450" ht="12.75" customHeight="1">
      <c r="Q450" s="13"/>
    </row>
    <row r="451" ht="12.75" customHeight="1">
      <c r="Q451" s="13"/>
    </row>
    <row r="452" ht="12.75" customHeight="1">
      <c r="Q452" s="13"/>
    </row>
    <row r="453" ht="12.75" customHeight="1">
      <c r="Q453" s="13"/>
    </row>
    <row r="454" ht="12.75" customHeight="1">
      <c r="Q454" s="13"/>
    </row>
    <row r="455" ht="12.75" customHeight="1">
      <c r="Q455" s="13"/>
    </row>
    <row r="456" ht="12.75" customHeight="1">
      <c r="Q456" s="13"/>
    </row>
    <row r="457" ht="12.75" customHeight="1">
      <c r="Q457" s="13"/>
    </row>
    <row r="458" ht="12.75" customHeight="1">
      <c r="Q458" s="13"/>
    </row>
    <row r="459" ht="12.75" customHeight="1">
      <c r="Q459" s="13"/>
    </row>
    <row r="460" ht="12.75" customHeight="1">
      <c r="Q460" s="13"/>
    </row>
    <row r="461" ht="12.75" customHeight="1">
      <c r="Q461" s="13"/>
    </row>
    <row r="462" ht="12.75" customHeight="1">
      <c r="Q462" s="13"/>
    </row>
    <row r="463" ht="12.75" customHeight="1">
      <c r="Q463" s="13"/>
    </row>
    <row r="464" ht="12.75" customHeight="1">
      <c r="Q464" s="13"/>
    </row>
    <row r="465" ht="12.75" customHeight="1">
      <c r="Q465" s="13"/>
    </row>
    <row r="466" ht="12.75" customHeight="1">
      <c r="Q466" s="13"/>
    </row>
    <row r="467" ht="12.75" customHeight="1">
      <c r="Q467" s="13"/>
    </row>
    <row r="468" ht="12.75" customHeight="1">
      <c r="Q468" s="13"/>
    </row>
    <row r="469" ht="12.75" customHeight="1">
      <c r="Q469" s="13"/>
    </row>
    <row r="470" ht="12.75" customHeight="1">
      <c r="Q470" s="13"/>
    </row>
    <row r="471" ht="12.75" customHeight="1">
      <c r="Q471" s="13"/>
    </row>
    <row r="472" ht="12.75" customHeight="1">
      <c r="Q472" s="13"/>
    </row>
    <row r="473" ht="12.75" customHeight="1">
      <c r="Q473" s="13"/>
    </row>
    <row r="474" ht="12.75" customHeight="1">
      <c r="Q474" s="13"/>
    </row>
    <row r="475" ht="12.75" customHeight="1">
      <c r="Q475" s="13"/>
    </row>
    <row r="476" ht="12.75" customHeight="1">
      <c r="Q476" s="13"/>
    </row>
    <row r="477" ht="12.75" customHeight="1">
      <c r="Q477" s="13"/>
    </row>
    <row r="478" ht="12.75" customHeight="1">
      <c r="Q478" s="13"/>
    </row>
    <row r="479" ht="12.75" customHeight="1">
      <c r="Q479" s="13"/>
    </row>
    <row r="480" ht="12.75" customHeight="1">
      <c r="Q480" s="13"/>
    </row>
    <row r="481" ht="12.75" customHeight="1">
      <c r="Q481" s="13"/>
    </row>
    <row r="482" ht="12.75" customHeight="1">
      <c r="Q482" s="13"/>
    </row>
    <row r="483" ht="12.75" customHeight="1">
      <c r="Q483" s="13"/>
    </row>
    <row r="484" ht="12.75" customHeight="1">
      <c r="Q484" s="13"/>
    </row>
    <row r="485" ht="12.75" customHeight="1">
      <c r="Q485" s="13"/>
    </row>
    <row r="486" ht="12.75" customHeight="1">
      <c r="Q486" s="13"/>
    </row>
    <row r="487" ht="12.75" customHeight="1">
      <c r="Q487" s="13"/>
    </row>
    <row r="488" ht="12.75" customHeight="1">
      <c r="Q488" s="13"/>
    </row>
    <row r="489" ht="12.75" customHeight="1">
      <c r="Q489" s="13"/>
    </row>
    <row r="490" ht="12.75" customHeight="1">
      <c r="Q490" s="13"/>
    </row>
    <row r="491" ht="12.75" customHeight="1">
      <c r="Q491" s="13"/>
    </row>
    <row r="492" ht="12.75" customHeight="1">
      <c r="Q492" s="13"/>
    </row>
    <row r="493" ht="12.75" customHeight="1">
      <c r="Q493" s="13"/>
    </row>
    <row r="494" ht="12.75" customHeight="1">
      <c r="Q494" s="13"/>
    </row>
    <row r="495" ht="12.75" customHeight="1">
      <c r="Q495" s="13"/>
    </row>
    <row r="496" ht="12.75" customHeight="1">
      <c r="Q496" s="13"/>
    </row>
    <row r="497" ht="12.75" customHeight="1">
      <c r="Q497" s="13"/>
    </row>
    <row r="498" ht="12.75" customHeight="1">
      <c r="Q498" s="13"/>
    </row>
    <row r="499" ht="12.75" customHeight="1">
      <c r="Q499" s="13"/>
    </row>
    <row r="500" ht="12.75" customHeight="1">
      <c r="Q500" s="13"/>
    </row>
    <row r="501" ht="12.75" customHeight="1">
      <c r="Q501" s="13"/>
    </row>
    <row r="502" ht="12.75" customHeight="1">
      <c r="Q502" s="13"/>
    </row>
    <row r="503" ht="12.75" customHeight="1">
      <c r="Q503" s="13"/>
    </row>
    <row r="504" ht="12.75" customHeight="1">
      <c r="Q504" s="13"/>
    </row>
    <row r="505" ht="12.75" customHeight="1">
      <c r="Q505" s="13"/>
    </row>
    <row r="506" ht="12.75" customHeight="1">
      <c r="Q506" s="13"/>
    </row>
    <row r="507" ht="12.75" customHeight="1">
      <c r="Q507" s="13"/>
    </row>
    <row r="508" ht="12.75" customHeight="1">
      <c r="Q508" s="13"/>
    </row>
    <row r="509" ht="12.75" customHeight="1">
      <c r="Q509" s="13"/>
    </row>
    <row r="510" ht="12.75" customHeight="1">
      <c r="Q510" s="13"/>
    </row>
    <row r="511" ht="12.75" customHeight="1">
      <c r="Q511" s="13"/>
    </row>
    <row r="512" ht="12.75" customHeight="1">
      <c r="Q512" s="13"/>
    </row>
    <row r="513" ht="12.75" customHeight="1">
      <c r="Q513" s="13"/>
    </row>
    <row r="514" ht="12.75" customHeight="1">
      <c r="Q514" s="13"/>
    </row>
    <row r="515" ht="12.75" customHeight="1">
      <c r="Q515" s="13"/>
    </row>
    <row r="516" ht="12.75" customHeight="1">
      <c r="Q516" s="13"/>
    </row>
    <row r="517" ht="12.75" customHeight="1">
      <c r="Q517" s="13"/>
    </row>
    <row r="518" ht="12.75" customHeight="1">
      <c r="Q518" s="13"/>
    </row>
    <row r="519" ht="12.75" customHeight="1">
      <c r="Q519" s="13"/>
    </row>
    <row r="520" ht="12.75" customHeight="1">
      <c r="Q520" s="13"/>
    </row>
    <row r="521" ht="12.75" customHeight="1">
      <c r="Q521" s="13"/>
    </row>
    <row r="522" ht="12.75" customHeight="1">
      <c r="Q522" s="13"/>
    </row>
    <row r="523" ht="12.75" customHeight="1">
      <c r="Q523" s="13"/>
    </row>
    <row r="524" ht="12.75" customHeight="1">
      <c r="Q524" s="13"/>
    </row>
    <row r="525" ht="12.75" customHeight="1">
      <c r="Q525" s="13"/>
    </row>
    <row r="526" ht="12.75" customHeight="1">
      <c r="Q526" s="13"/>
    </row>
    <row r="527" ht="12.75" customHeight="1">
      <c r="Q527" s="13"/>
    </row>
    <row r="528" ht="12.75" customHeight="1">
      <c r="Q528" s="13"/>
    </row>
    <row r="529" ht="12.75" customHeight="1">
      <c r="Q529" s="13"/>
    </row>
    <row r="530" ht="12.75" customHeight="1">
      <c r="Q530" s="13"/>
    </row>
    <row r="531" ht="12.75" customHeight="1">
      <c r="Q531" s="13"/>
    </row>
    <row r="532" ht="12.75" customHeight="1">
      <c r="Q532" s="13"/>
    </row>
    <row r="533" ht="12.75" customHeight="1">
      <c r="Q533" s="13"/>
    </row>
    <row r="534" ht="12.75" customHeight="1">
      <c r="Q534" s="13"/>
    </row>
    <row r="535" ht="12.75" customHeight="1">
      <c r="Q535" s="13"/>
    </row>
    <row r="536" ht="12.75" customHeight="1">
      <c r="Q536" s="13"/>
    </row>
    <row r="537" ht="12.75" customHeight="1">
      <c r="Q537" s="13"/>
    </row>
    <row r="538" ht="12.75" customHeight="1">
      <c r="Q538" s="13"/>
    </row>
    <row r="539" ht="12.75" customHeight="1">
      <c r="Q539" s="13"/>
    </row>
    <row r="540" ht="12.75" customHeight="1">
      <c r="Q540" s="13"/>
    </row>
    <row r="541" ht="12.75" customHeight="1">
      <c r="Q541" s="13"/>
    </row>
    <row r="542" ht="12.75" customHeight="1">
      <c r="Q542" s="13"/>
    </row>
    <row r="543" ht="12.75" customHeight="1">
      <c r="Q543" s="13"/>
    </row>
    <row r="544" ht="12.75" customHeight="1">
      <c r="Q544" s="13"/>
    </row>
    <row r="545" ht="12.75" customHeight="1">
      <c r="Q545" s="13"/>
    </row>
    <row r="546" ht="12.75" customHeight="1">
      <c r="Q546" s="13"/>
    </row>
    <row r="547" ht="12.75" customHeight="1">
      <c r="Q547" s="13"/>
    </row>
    <row r="548" ht="12.75" customHeight="1">
      <c r="Q548" s="13"/>
    </row>
    <row r="549" ht="12.75" customHeight="1">
      <c r="Q549" s="13"/>
    </row>
    <row r="550" ht="12.75" customHeight="1">
      <c r="Q550" s="13"/>
    </row>
    <row r="551" ht="12.75" customHeight="1">
      <c r="Q551" s="13"/>
    </row>
    <row r="552" ht="12.75" customHeight="1">
      <c r="Q552" s="13"/>
    </row>
    <row r="553" ht="12.75" customHeight="1">
      <c r="Q553" s="13"/>
    </row>
    <row r="554" ht="12.75" customHeight="1">
      <c r="Q554" s="13"/>
    </row>
    <row r="555" ht="12.75" customHeight="1">
      <c r="Q555" s="13"/>
    </row>
    <row r="556" ht="12.75" customHeight="1">
      <c r="Q556" s="13"/>
    </row>
    <row r="557" ht="12.75" customHeight="1">
      <c r="Q557" s="13"/>
    </row>
    <row r="558" ht="12.75" customHeight="1">
      <c r="Q558" s="13"/>
    </row>
    <row r="559" ht="12.75" customHeight="1">
      <c r="Q559" s="13"/>
    </row>
    <row r="560" ht="12.75" customHeight="1">
      <c r="Q560" s="13"/>
    </row>
    <row r="561" ht="12.75" customHeight="1">
      <c r="Q561" s="13"/>
    </row>
    <row r="562" ht="12.75" customHeight="1">
      <c r="Q562" s="13"/>
    </row>
    <row r="563" ht="12.75" customHeight="1">
      <c r="Q563" s="13"/>
    </row>
    <row r="564" ht="12.75" customHeight="1">
      <c r="Q564" s="13"/>
    </row>
    <row r="565" ht="12.75" customHeight="1">
      <c r="Q565" s="13"/>
    </row>
    <row r="566" ht="12.75" customHeight="1">
      <c r="Q566" s="13"/>
    </row>
    <row r="567" ht="12.75" customHeight="1">
      <c r="Q567" s="13"/>
    </row>
    <row r="568" ht="12.75" customHeight="1">
      <c r="Q568" s="13"/>
    </row>
    <row r="569" ht="12.75" customHeight="1">
      <c r="Q569" s="13"/>
    </row>
    <row r="570" ht="12.75" customHeight="1">
      <c r="Q570" s="13"/>
    </row>
    <row r="571" ht="12.75" customHeight="1">
      <c r="Q571" s="13"/>
    </row>
    <row r="572" ht="12.75" customHeight="1">
      <c r="Q572" s="13"/>
    </row>
    <row r="573" ht="12.75" customHeight="1">
      <c r="Q573" s="13"/>
    </row>
    <row r="574" ht="12.75" customHeight="1">
      <c r="Q574" s="13"/>
    </row>
    <row r="575" ht="12.75" customHeight="1">
      <c r="Q575" s="13"/>
    </row>
    <row r="576" ht="12.75" customHeight="1">
      <c r="Q576" s="13"/>
    </row>
    <row r="577" ht="12.75" customHeight="1">
      <c r="Q577" s="13"/>
    </row>
    <row r="578" ht="12.75" customHeight="1">
      <c r="Q578" s="13"/>
    </row>
    <row r="579" ht="12.75" customHeight="1">
      <c r="Q579" s="13"/>
    </row>
    <row r="580" ht="12.75" customHeight="1">
      <c r="Q580" s="13"/>
    </row>
    <row r="581" ht="12.75" customHeight="1">
      <c r="Q581" s="13"/>
    </row>
    <row r="582" ht="12.75" customHeight="1">
      <c r="Q582" s="13"/>
    </row>
    <row r="583" ht="12.75" customHeight="1">
      <c r="Q583" s="13"/>
    </row>
    <row r="584" ht="12.75" customHeight="1">
      <c r="Q584" s="13"/>
    </row>
    <row r="585" ht="12.75" customHeight="1">
      <c r="Q585" s="13"/>
    </row>
    <row r="586" ht="12.75" customHeight="1">
      <c r="Q586" s="13"/>
    </row>
    <row r="587" ht="12.75" customHeight="1">
      <c r="Q587" s="13"/>
    </row>
    <row r="588" ht="12.75" customHeight="1">
      <c r="Q588" s="13"/>
    </row>
    <row r="589" ht="12.75" customHeight="1">
      <c r="Q589" s="13"/>
    </row>
    <row r="590" ht="12.75" customHeight="1">
      <c r="Q590" s="13"/>
    </row>
    <row r="591" ht="12.75" customHeight="1">
      <c r="Q591" s="13"/>
    </row>
    <row r="592" ht="12.75" customHeight="1">
      <c r="Q592" s="13"/>
    </row>
    <row r="593" ht="12.75" customHeight="1">
      <c r="Q593" s="13"/>
    </row>
    <row r="594" ht="12.75" customHeight="1">
      <c r="Q594" s="13"/>
    </row>
    <row r="595" ht="12.75" customHeight="1">
      <c r="Q595" s="13"/>
    </row>
    <row r="596" ht="12.75" customHeight="1">
      <c r="Q596" s="13"/>
    </row>
    <row r="597" ht="12.75" customHeight="1">
      <c r="Q597" s="13"/>
    </row>
    <row r="598" ht="12.75" customHeight="1">
      <c r="Q598" s="13"/>
    </row>
    <row r="599" ht="12.75" customHeight="1">
      <c r="Q599" s="13"/>
    </row>
    <row r="600" ht="12.75" customHeight="1">
      <c r="Q600" s="13"/>
    </row>
    <row r="601" ht="12.75" customHeight="1">
      <c r="Q601" s="13"/>
    </row>
    <row r="602" ht="12.75" customHeight="1">
      <c r="Q602" s="13"/>
    </row>
    <row r="603" ht="12.75" customHeight="1">
      <c r="Q603" s="13"/>
    </row>
    <row r="604" ht="12.75" customHeight="1">
      <c r="Q604" s="13"/>
    </row>
    <row r="605" ht="12.75" customHeight="1">
      <c r="Q605" s="13"/>
    </row>
    <row r="606" ht="12.75" customHeight="1">
      <c r="Q606" s="13"/>
    </row>
    <row r="607" ht="12.75" customHeight="1">
      <c r="Q607" s="13"/>
    </row>
    <row r="608" ht="12.75" customHeight="1">
      <c r="Q608" s="13"/>
    </row>
    <row r="609" ht="12.75" customHeight="1">
      <c r="Q609" s="13"/>
    </row>
    <row r="610" ht="12.75" customHeight="1">
      <c r="Q610" s="13"/>
    </row>
    <row r="611" ht="12.75" customHeight="1">
      <c r="Q611" s="13"/>
    </row>
    <row r="612" ht="12.75" customHeight="1">
      <c r="Q612" s="13"/>
    </row>
    <row r="613" ht="12.75" customHeight="1">
      <c r="Q613" s="13"/>
    </row>
    <row r="614" ht="12.75" customHeight="1">
      <c r="Q614" s="13"/>
    </row>
    <row r="615" ht="12.75" customHeight="1">
      <c r="Q615" s="13"/>
    </row>
    <row r="616" ht="12.75" customHeight="1">
      <c r="Q616" s="13"/>
    </row>
    <row r="617" ht="12.75" customHeight="1">
      <c r="Q617" s="13"/>
    </row>
    <row r="618" ht="12.75" customHeight="1">
      <c r="Q618" s="13"/>
    </row>
    <row r="619" ht="12.75" customHeight="1">
      <c r="Q619" s="13"/>
    </row>
    <row r="620" ht="12.75" customHeight="1">
      <c r="Q620" s="13"/>
    </row>
    <row r="621" ht="12.75" customHeight="1">
      <c r="Q621" s="13"/>
    </row>
    <row r="622" ht="12.75" customHeight="1">
      <c r="Q622" s="13"/>
    </row>
    <row r="623" ht="12.75" customHeight="1">
      <c r="Q623" s="13"/>
    </row>
    <row r="624" ht="12.75" customHeight="1">
      <c r="Q624" s="13"/>
    </row>
    <row r="625" ht="12.75" customHeight="1">
      <c r="Q625" s="13"/>
    </row>
    <row r="626" ht="12.75" customHeight="1">
      <c r="Q626" s="13"/>
    </row>
    <row r="627" ht="12.75" customHeight="1">
      <c r="Q627" s="13"/>
    </row>
    <row r="628" ht="12.75" customHeight="1">
      <c r="Q628" s="13"/>
    </row>
    <row r="629" ht="12.75" customHeight="1">
      <c r="Q629" s="13"/>
    </row>
    <row r="630" ht="12.75" customHeight="1">
      <c r="Q630" s="13"/>
    </row>
    <row r="631" ht="12.75" customHeight="1">
      <c r="Q631" s="13"/>
    </row>
    <row r="632" ht="12.75" customHeight="1">
      <c r="Q632" s="13"/>
    </row>
    <row r="633" ht="12.75" customHeight="1">
      <c r="Q633" s="13"/>
    </row>
    <row r="634" ht="12.75" customHeight="1">
      <c r="Q634" s="13"/>
    </row>
    <row r="635" ht="12.75" customHeight="1">
      <c r="Q635" s="13"/>
    </row>
    <row r="636" ht="12.75" customHeight="1">
      <c r="Q636" s="13"/>
    </row>
    <row r="637" ht="12.75" customHeight="1">
      <c r="Q637" s="13"/>
    </row>
    <row r="638" ht="12.75" customHeight="1">
      <c r="Q638" s="13"/>
    </row>
    <row r="639" ht="12.75" customHeight="1">
      <c r="Q639" s="13"/>
    </row>
    <row r="640" ht="12.75" customHeight="1">
      <c r="Q640" s="13"/>
    </row>
    <row r="641" ht="12.75" customHeight="1">
      <c r="Q641" s="13"/>
    </row>
    <row r="642" ht="12.75" customHeight="1">
      <c r="Q642" s="13"/>
    </row>
    <row r="643" ht="12.75" customHeight="1">
      <c r="Q643" s="13"/>
    </row>
    <row r="644" ht="12.75" customHeight="1">
      <c r="Q644" s="13"/>
    </row>
    <row r="645" ht="12.75" customHeight="1">
      <c r="Q645" s="13"/>
    </row>
    <row r="646" ht="12.75" customHeight="1">
      <c r="Q646" s="13"/>
    </row>
    <row r="647" ht="12.75" customHeight="1">
      <c r="Q647" s="13"/>
    </row>
    <row r="648" ht="12.75" customHeight="1">
      <c r="Q648" s="13"/>
    </row>
    <row r="649" ht="12.75" customHeight="1">
      <c r="Q649" s="13"/>
    </row>
    <row r="650" ht="12.75" customHeight="1">
      <c r="Q650" s="13"/>
    </row>
    <row r="651" ht="12.75" customHeight="1">
      <c r="Q651" s="13"/>
    </row>
    <row r="652" ht="12.75" customHeight="1">
      <c r="Q652" s="13"/>
    </row>
    <row r="653" ht="12.75" customHeight="1">
      <c r="Q653" s="13"/>
    </row>
    <row r="654" ht="12.75" customHeight="1">
      <c r="Q654" s="13"/>
    </row>
    <row r="655" ht="12.75" customHeight="1">
      <c r="Q655" s="13"/>
    </row>
    <row r="656" ht="12.75" customHeight="1">
      <c r="Q656" s="13"/>
    </row>
    <row r="657" ht="12.75" customHeight="1">
      <c r="Q657" s="13"/>
    </row>
    <row r="658" ht="12.75" customHeight="1">
      <c r="Q658" s="13"/>
    </row>
    <row r="659" ht="12.75" customHeight="1">
      <c r="Q659" s="13"/>
    </row>
    <row r="660" ht="12.75" customHeight="1">
      <c r="Q660" s="13"/>
    </row>
    <row r="661" ht="12.75" customHeight="1">
      <c r="Q661" s="13"/>
    </row>
    <row r="662" ht="12.75" customHeight="1">
      <c r="Q662" s="13"/>
    </row>
    <row r="663" ht="12.75" customHeight="1">
      <c r="Q663" s="13"/>
    </row>
    <row r="664" ht="12.75" customHeight="1">
      <c r="Q664" s="13"/>
    </row>
    <row r="665" ht="12.75" customHeight="1">
      <c r="Q665" s="13"/>
    </row>
    <row r="666" ht="12.75" customHeight="1">
      <c r="Q666" s="13"/>
    </row>
    <row r="667" ht="12.75" customHeight="1">
      <c r="Q667" s="13"/>
    </row>
    <row r="668" ht="12.75" customHeight="1">
      <c r="Q668" s="13"/>
    </row>
    <row r="669" ht="12.75" customHeight="1">
      <c r="Q669" s="13"/>
    </row>
    <row r="670" ht="12.75" customHeight="1">
      <c r="Q670" s="13"/>
    </row>
    <row r="671" ht="12.75" customHeight="1">
      <c r="Q671" s="13"/>
    </row>
    <row r="672" ht="12.75" customHeight="1">
      <c r="Q672" s="13"/>
    </row>
    <row r="673" ht="12.75" customHeight="1">
      <c r="Q673" s="13"/>
    </row>
    <row r="674" ht="12.75" customHeight="1">
      <c r="Q674" s="13"/>
    </row>
    <row r="675" ht="12.75" customHeight="1">
      <c r="Q675" s="13"/>
    </row>
    <row r="676" ht="12.75" customHeight="1">
      <c r="Q676" s="13"/>
    </row>
    <row r="677" ht="12.75" customHeight="1">
      <c r="Q677" s="13"/>
    </row>
    <row r="678" ht="12.75" customHeight="1">
      <c r="Q678" s="13"/>
    </row>
    <row r="679" ht="12.75" customHeight="1">
      <c r="Q679" s="13"/>
    </row>
    <row r="680" ht="12.75" customHeight="1">
      <c r="Q680" s="13"/>
    </row>
    <row r="681" ht="12.75" customHeight="1">
      <c r="Q681" s="13"/>
    </row>
    <row r="682" ht="12.75" customHeight="1">
      <c r="Q682" s="13"/>
    </row>
    <row r="683" ht="12.75" customHeight="1">
      <c r="Q683" s="13"/>
    </row>
    <row r="684" ht="12.75" customHeight="1">
      <c r="Q684" s="13"/>
    </row>
    <row r="685" ht="12.75" customHeight="1">
      <c r="Q685" s="13"/>
    </row>
    <row r="686" ht="12.75" customHeight="1">
      <c r="Q686" s="13"/>
    </row>
    <row r="687" ht="12.75" customHeight="1">
      <c r="Q687" s="13"/>
    </row>
    <row r="688" ht="12.75" customHeight="1">
      <c r="Q688" s="13"/>
    </row>
    <row r="689" ht="12.75" customHeight="1">
      <c r="Q689" s="13"/>
    </row>
    <row r="690" ht="12.75" customHeight="1">
      <c r="Q690" s="13"/>
    </row>
    <row r="691" ht="12.75" customHeight="1">
      <c r="Q691" s="13"/>
    </row>
    <row r="692" ht="12.75" customHeight="1">
      <c r="Q692" s="13"/>
    </row>
    <row r="693" ht="12.75" customHeight="1">
      <c r="Q693" s="13"/>
    </row>
    <row r="694" ht="12.75" customHeight="1">
      <c r="Q694" s="13"/>
    </row>
    <row r="695" ht="12.75" customHeight="1">
      <c r="Q695" s="13"/>
    </row>
    <row r="696" ht="12.75" customHeight="1">
      <c r="Q696" s="13"/>
    </row>
    <row r="697" ht="12.75" customHeight="1">
      <c r="Q697" s="13"/>
    </row>
    <row r="698" ht="12.75" customHeight="1">
      <c r="Q698" s="13"/>
    </row>
    <row r="699" ht="12.75" customHeight="1">
      <c r="Q699" s="13"/>
    </row>
    <row r="700" ht="12.75" customHeight="1">
      <c r="Q700" s="13"/>
    </row>
    <row r="701" ht="12.75" customHeight="1">
      <c r="Q701" s="13"/>
    </row>
    <row r="702" ht="12.75" customHeight="1">
      <c r="Q702" s="13"/>
    </row>
    <row r="703" ht="12.75" customHeight="1">
      <c r="Q703" s="13"/>
    </row>
    <row r="704" ht="12.75" customHeight="1">
      <c r="Q704" s="13"/>
    </row>
    <row r="705" ht="12.75" customHeight="1">
      <c r="Q705" s="13"/>
    </row>
    <row r="706" ht="12.75" customHeight="1">
      <c r="Q706" s="13"/>
    </row>
    <row r="707" ht="12.75" customHeight="1">
      <c r="Q707" s="13"/>
    </row>
    <row r="708" ht="12.75" customHeight="1">
      <c r="Q708" s="13"/>
    </row>
    <row r="709" ht="12.75" customHeight="1">
      <c r="Q709" s="13"/>
    </row>
    <row r="710" ht="12.75" customHeight="1">
      <c r="Q710" s="13"/>
    </row>
    <row r="711" ht="12.75" customHeight="1">
      <c r="Q711" s="13"/>
    </row>
    <row r="712" ht="12.75" customHeight="1">
      <c r="Q712" s="13"/>
    </row>
    <row r="713" ht="12.75" customHeight="1">
      <c r="Q713" s="13"/>
    </row>
    <row r="714" ht="12.75" customHeight="1">
      <c r="Q714" s="13"/>
    </row>
    <row r="715" ht="12.75" customHeight="1">
      <c r="Q715" s="13"/>
    </row>
    <row r="716" ht="12.75" customHeight="1">
      <c r="Q716" s="13"/>
    </row>
    <row r="717" ht="12.75" customHeight="1">
      <c r="Q717" s="13"/>
    </row>
    <row r="718" ht="12.75" customHeight="1">
      <c r="Q718" s="13"/>
    </row>
    <row r="719" ht="12.75" customHeight="1">
      <c r="Q719" s="13"/>
    </row>
    <row r="720" ht="12.75" customHeight="1">
      <c r="Q720" s="13"/>
    </row>
    <row r="721" ht="12.75" customHeight="1">
      <c r="Q721" s="13"/>
    </row>
    <row r="722" ht="12.75" customHeight="1">
      <c r="Q722" s="13"/>
    </row>
    <row r="723" ht="12.75" customHeight="1">
      <c r="Q723" s="13"/>
    </row>
    <row r="724" ht="12.75" customHeight="1">
      <c r="Q724" s="13"/>
    </row>
    <row r="725" ht="12.75" customHeight="1">
      <c r="Q725" s="13"/>
    </row>
    <row r="726" ht="12.75" customHeight="1">
      <c r="Q726" s="13"/>
    </row>
    <row r="727" ht="12.75" customHeight="1">
      <c r="Q727" s="13"/>
    </row>
    <row r="728" ht="12.75" customHeight="1">
      <c r="Q728" s="13"/>
    </row>
    <row r="729" ht="12.75" customHeight="1">
      <c r="Q729" s="13"/>
    </row>
    <row r="730" ht="12.75" customHeight="1">
      <c r="Q730" s="13"/>
    </row>
    <row r="731" ht="12.75" customHeight="1">
      <c r="Q731" s="13"/>
    </row>
    <row r="732" ht="12.75" customHeight="1">
      <c r="Q732" s="13"/>
    </row>
    <row r="733" ht="12.75" customHeight="1">
      <c r="Q733" s="13"/>
    </row>
    <row r="734" ht="12.75" customHeight="1">
      <c r="Q734" s="13"/>
    </row>
    <row r="735" ht="12.75" customHeight="1">
      <c r="Q735" s="13"/>
    </row>
    <row r="736" ht="12.75" customHeight="1">
      <c r="Q736" s="13"/>
    </row>
    <row r="737" ht="12.75" customHeight="1">
      <c r="Q737" s="13"/>
    </row>
    <row r="738" ht="12.75" customHeight="1">
      <c r="Q738" s="13"/>
    </row>
    <row r="739" ht="12.75" customHeight="1">
      <c r="Q739" s="13"/>
    </row>
    <row r="740" ht="12.75" customHeight="1">
      <c r="Q740" s="13"/>
    </row>
    <row r="741" ht="12.75" customHeight="1">
      <c r="Q741" s="13"/>
    </row>
    <row r="742" ht="12.75" customHeight="1">
      <c r="Q742" s="13"/>
    </row>
    <row r="743" ht="12.75" customHeight="1">
      <c r="Q743" s="13"/>
    </row>
    <row r="744" ht="12.75" customHeight="1">
      <c r="Q744" s="13"/>
    </row>
    <row r="745" ht="12.75" customHeight="1">
      <c r="Q745" s="13"/>
    </row>
    <row r="746" ht="12.75" customHeight="1">
      <c r="Q746" s="13"/>
    </row>
    <row r="747" ht="12.75" customHeight="1">
      <c r="Q747" s="13"/>
    </row>
    <row r="748" ht="12.75" customHeight="1">
      <c r="Q748" s="13"/>
    </row>
    <row r="749" ht="12.75" customHeight="1">
      <c r="Q749" s="13"/>
    </row>
    <row r="750" ht="12.75" customHeight="1">
      <c r="Q750" s="13"/>
    </row>
    <row r="751" ht="12.75" customHeight="1">
      <c r="Q751" s="13"/>
    </row>
    <row r="752" ht="12.75" customHeight="1">
      <c r="Q752" s="13"/>
    </row>
    <row r="753" ht="12.75" customHeight="1">
      <c r="Q753" s="13"/>
    </row>
    <row r="754" ht="12.75" customHeight="1">
      <c r="Q754" s="13"/>
    </row>
    <row r="755" ht="12.75" customHeight="1">
      <c r="Q755" s="13"/>
    </row>
    <row r="756" ht="12.75" customHeight="1">
      <c r="Q756" s="13"/>
    </row>
    <row r="757" ht="12.75" customHeight="1">
      <c r="Q757" s="13"/>
    </row>
    <row r="758" ht="12.75" customHeight="1">
      <c r="Q758" s="13"/>
    </row>
    <row r="759" ht="12.75" customHeight="1">
      <c r="Q759" s="13"/>
    </row>
    <row r="760" ht="12.75" customHeight="1">
      <c r="Q760" s="13"/>
    </row>
    <row r="761" ht="12.75" customHeight="1">
      <c r="Q761" s="13"/>
    </row>
    <row r="762" ht="12.75" customHeight="1">
      <c r="Q762" s="13"/>
    </row>
    <row r="763" ht="12.75" customHeight="1">
      <c r="Q763" s="13"/>
    </row>
    <row r="764" ht="12.75" customHeight="1">
      <c r="Q764" s="13"/>
    </row>
    <row r="765" ht="12.75" customHeight="1">
      <c r="Q765" s="13"/>
    </row>
    <row r="766" ht="12.75" customHeight="1">
      <c r="Q766" s="13"/>
    </row>
    <row r="767" ht="12.75" customHeight="1">
      <c r="Q767" s="13"/>
    </row>
    <row r="768" ht="12.75" customHeight="1">
      <c r="Q768" s="13"/>
    </row>
    <row r="769" ht="12.75" customHeight="1">
      <c r="Q769" s="13"/>
    </row>
    <row r="770" ht="12.75" customHeight="1">
      <c r="Q770" s="13"/>
    </row>
    <row r="771" ht="12.75" customHeight="1">
      <c r="Q771" s="13"/>
    </row>
    <row r="772" ht="12.75" customHeight="1">
      <c r="Q772" s="13"/>
    </row>
    <row r="773" ht="12.75" customHeight="1">
      <c r="Q773" s="13"/>
    </row>
    <row r="774" ht="12.75" customHeight="1">
      <c r="Q774" s="13"/>
    </row>
    <row r="775" ht="12.75" customHeight="1">
      <c r="Q775" s="13"/>
    </row>
    <row r="776" ht="12.75" customHeight="1">
      <c r="Q776" s="13"/>
    </row>
    <row r="777" ht="12.75" customHeight="1">
      <c r="Q777" s="13"/>
    </row>
    <row r="778" ht="12.75" customHeight="1">
      <c r="Q778" s="13"/>
    </row>
    <row r="779" ht="12.75" customHeight="1">
      <c r="Q779" s="13"/>
    </row>
    <row r="780" ht="12.75" customHeight="1">
      <c r="Q780" s="13"/>
    </row>
    <row r="781" ht="12.75" customHeight="1">
      <c r="Q781" s="13"/>
    </row>
    <row r="782" ht="12.75" customHeight="1">
      <c r="Q782" s="13"/>
    </row>
    <row r="783" ht="12.75" customHeight="1">
      <c r="Q783" s="13"/>
    </row>
    <row r="784" ht="12.75" customHeight="1">
      <c r="Q784" s="13"/>
    </row>
    <row r="785" ht="12.75" customHeight="1">
      <c r="Q785" s="13"/>
    </row>
    <row r="786" ht="12.75" customHeight="1">
      <c r="Q786" s="13"/>
    </row>
    <row r="787" ht="12.75" customHeight="1">
      <c r="Q787" s="13"/>
    </row>
    <row r="788" ht="12.75" customHeight="1">
      <c r="Q788" s="13"/>
    </row>
    <row r="789" ht="12.75" customHeight="1">
      <c r="Q789" s="13"/>
    </row>
    <row r="790" ht="12.75" customHeight="1">
      <c r="Q790" s="13"/>
    </row>
    <row r="791" ht="12.75" customHeight="1">
      <c r="Q791" s="13"/>
    </row>
    <row r="792" ht="12.75" customHeight="1">
      <c r="Q792" s="13"/>
    </row>
    <row r="793" ht="12.75" customHeight="1">
      <c r="Q793" s="13"/>
    </row>
    <row r="794" ht="12.75" customHeight="1">
      <c r="Q794" s="13"/>
    </row>
    <row r="795" ht="12.75" customHeight="1">
      <c r="Q795" s="13"/>
    </row>
    <row r="796" ht="12.75" customHeight="1">
      <c r="Q796" s="13"/>
    </row>
    <row r="797" ht="12.75" customHeight="1">
      <c r="Q797" s="13"/>
    </row>
    <row r="798" ht="12.75" customHeight="1">
      <c r="Q798" s="13"/>
    </row>
    <row r="799" ht="12.75" customHeight="1">
      <c r="Q799" s="13"/>
    </row>
    <row r="800" ht="12.75" customHeight="1">
      <c r="Q800" s="13"/>
    </row>
    <row r="801" ht="12.75" customHeight="1">
      <c r="Q801" s="13"/>
    </row>
    <row r="802" ht="12.75" customHeight="1">
      <c r="Q802" s="13"/>
    </row>
    <row r="803" ht="12.75" customHeight="1">
      <c r="Q803" s="13"/>
    </row>
    <row r="804" ht="12.75" customHeight="1">
      <c r="Q804" s="13"/>
    </row>
    <row r="805" ht="12.75" customHeight="1">
      <c r="Q805" s="13"/>
    </row>
    <row r="806" ht="12.75" customHeight="1">
      <c r="Q806" s="13"/>
    </row>
    <row r="807" ht="12.75" customHeight="1">
      <c r="Q807" s="13"/>
    </row>
    <row r="808" ht="12.75" customHeight="1">
      <c r="Q808" s="13"/>
    </row>
    <row r="809" ht="12.75" customHeight="1">
      <c r="Q809" s="13"/>
    </row>
    <row r="810" ht="12.75" customHeight="1">
      <c r="Q810" s="13"/>
    </row>
    <row r="811" ht="12.75" customHeight="1">
      <c r="Q811" s="13"/>
    </row>
    <row r="812" ht="12.75" customHeight="1">
      <c r="Q812" s="13"/>
    </row>
    <row r="813" ht="12.75" customHeight="1">
      <c r="Q813" s="13"/>
    </row>
    <row r="814" ht="12.75" customHeight="1">
      <c r="Q814" s="13"/>
    </row>
    <row r="815" ht="12.75" customHeight="1">
      <c r="Q815" s="13"/>
    </row>
    <row r="816" ht="12.75" customHeight="1">
      <c r="Q816" s="13"/>
    </row>
    <row r="817" ht="12.75" customHeight="1">
      <c r="Q817" s="13"/>
    </row>
    <row r="818" ht="12.75" customHeight="1">
      <c r="Q818" s="13"/>
    </row>
    <row r="819" ht="12.75" customHeight="1">
      <c r="Q819" s="13"/>
    </row>
    <row r="820" ht="12.75" customHeight="1">
      <c r="Q820" s="13"/>
    </row>
    <row r="821" ht="12.75" customHeight="1">
      <c r="Q821" s="13"/>
    </row>
    <row r="822" ht="12.75" customHeight="1">
      <c r="Q822" s="13"/>
    </row>
    <row r="823" ht="12.75" customHeight="1">
      <c r="Q823" s="13"/>
    </row>
    <row r="824" ht="12.75" customHeight="1">
      <c r="Q824" s="13"/>
    </row>
    <row r="825" ht="12.75" customHeight="1">
      <c r="Q825" s="13"/>
    </row>
    <row r="826" ht="12.75" customHeight="1">
      <c r="Q826" s="13"/>
    </row>
    <row r="827" ht="12.75" customHeight="1">
      <c r="Q827" s="13"/>
    </row>
    <row r="828" ht="12.75" customHeight="1">
      <c r="Q828" s="13"/>
    </row>
    <row r="829" ht="12.75" customHeight="1">
      <c r="Q829" s="13"/>
    </row>
    <row r="830" ht="12.75" customHeight="1">
      <c r="Q830" s="13"/>
    </row>
    <row r="831" ht="12.75" customHeight="1">
      <c r="Q831" s="13"/>
    </row>
    <row r="832" ht="12.75" customHeight="1">
      <c r="Q832" s="13"/>
    </row>
    <row r="833" ht="12.75" customHeight="1">
      <c r="Q833" s="13"/>
    </row>
    <row r="834" ht="12.75" customHeight="1">
      <c r="Q834" s="13"/>
    </row>
    <row r="835" ht="12.75" customHeight="1">
      <c r="Q835" s="13"/>
    </row>
    <row r="836" ht="12.75" customHeight="1">
      <c r="Q836" s="13"/>
    </row>
    <row r="837" ht="12.75" customHeight="1">
      <c r="Q837" s="13"/>
    </row>
    <row r="838" ht="12.75" customHeight="1">
      <c r="Q838" s="13"/>
    </row>
    <row r="839" ht="12.75" customHeight="1">
      <c r="Q839" s="13"/>
    </row>
    <row r="840" ht="12.75" customHeight="1">
      <c r="Q840" s="13"/>
    </row>
    <row r="841" ht="12.75" customHeight="1">
      <c r="Q841" s="13"/>
    </row>
    <row r="842" ht="12.75" customHeight="1">
      <c r="Q842" s="13"/>
    </row>
    <row r="843" ht="12.75" customHeight="1">
      <c r="Q843" s="13"/>
    </row>
    <row r="844" ht="12.75" customHeight="1">
      <c r="Q844" s="13"/>
    </row>
    <row r="845" ht="12.75" customHeight="1">
      <c r="Q845" s="13"/>
    </row>
    <row r="846" ht="12.75" customHeight="1">
      <c r="Q846" s="13"/>
    </row>
    <row r="847" ht="12.75" customHeight="1">
      <c r="Q847" s="13"/>
    </row>
    <row r="848" ht="12.75" customHeight="1">
      <c r="Q848" s="13"/>
    </row>
    <row r="849" ht="12.75" customHeight="1">
      <c r="Q849" s="13"/>
    </row>
    <row r="850" ht="12.75" customHeight="1">
      <c r="Q850" s="13"/>
    </row>
    <row r="851" ht="12.75" customHeight="1">
      <c r="Q851" s="13"/>
    </row>
    <row r="852" ht="12.75" customHeight="1">
      <c r="Q852" s="13"/>
    </row>
    <row r="853" ht="12.75" customHeight="1">
      <c r="Q853" s="13"/>
    </row>
    <row r="854" ht="12.75" customHeight="1">
      <c r="Q854" s="13"/>
    </row>
    <row r="855" ht="12.75" customHeight="1">
      <c r="Q855" s="13"/>
    </row>
    <row r="856" ht="12.75" customHeight="1">
      <c r="Q856" s="13"/>
    </row>
    <row r="857" ht="12.75" customHeight="1">
      <c r="Q857" s="13"/>
    </row>
    <row r="858" ht="12.75" customHeight="1">
      <c r="Q858" s="13"/>
    </row>
    <row r="859" ht="12.75" customHeight="1">
      <c r="Q859" s="13"/>
    </row>
    <row r="860" ht="12.75" customHeight="1">
      <c r="Q860" s="13"/>
    </row>
    <row r="861" ht="12.75" customHeight="1">
      <c r="Q861" s="13"/>
    </row>
    <row r="862" ht="12.75" customHeight="1">
      <c r="Q862" s="13"/>
    </row>
    <row r="863" ht="12.75" customHeight="1">
      <c r="Q863" s="13"/>
    </row>
    <row r="864" ht="12.75" customHeight="1">
      <c r="Q864" s="13"/>
    </row>
    <row r="865" ht="12.75" customHeight="1">
      <c r="Q865" s="13"/>
    </row>
    <row r="866" ht="12.75" customHeight="1">
      <c r="Q866" s="13"/>
    </row>
    <row r="867" ht="12.75" customHeight="1">
      <c r="Q867" s="13"/>
    </row>
    <row r="868" ht="12.75" customHeight="1">
      <c r="Q868" s="13"/>
    </row>
    <row r="869" ht="12.75" customHeight="1">
      <c r="Q869" s="13"/>
    </row>
    <row r="870" ht="12.75" customHeight="1">
      <c r="Q870" s="13"/>
    </row>
    <row r="871" ht="12.75" customHeight="1">
      <c r="Q871" s="13"/>
    </row>
    <row r="872" ht="12.75" customHeight="1">
      <c r="Q872" s="13"/>
    </row>
    <row r="873" ht="12.75" customHeight="1">
      <c r="Q873" s="13"/>
    </row>
    <row r="874" ht="12.75" customHeight="1">
      <c r="Q874" s="13"/>
    </row>
    <row r="875" ht="12.75" customHeight="1">
      <c r="Q875" s="13"/>
    </row>
    <row r="876" ht="12.75" customHeight="1">
      <c r="Q876" s="13"/>
    </row>
    <row r="877" ht="12.75" customHeight="1">
      <c r="Q877" s="13"/>
    </row>
    <row r="878" ht="12.75" customHeight="1">
      <c r="Q878" s="13"/>
    </row>
    <row r="879" ht="12.75" customHeight="1">
      <c r="Q879" s="13"/>
    </row>
    <row r="880" ht="12.75" customHeight="1">
      <c r="Q880" s="13"/>
    </row>
    <row r="881" ht="12.75" customHeight="1">
      <c r="Q881" s="13"/>
    </row>
    <row r="882" ht="12.75" customHeight="1">
      <c r="Q882" s="13"/>
    </row>
    <row r="883" ht="12.75" customHeight="1">
      <c r="Q883" s="13"/>
    </row>
    <row r="884" ht="12.75" customHeight="1">
      <c r="Q884" s="13"/>
    </row>
    <row r="885" ht="12.75" customHeight="1">
      <c r="Q885" s="13"/>
    </row>
    <row r="886" ht="12.75" customHeight="1">
      <c r="Q886" s="13"/>
    </row>
    <row r="887" ht="12.75" customHeight="1">
      <c r="Q887" s="13"/>
    </row>
    <row r="888" ht="12.75" customHeight="1">
      <c r="Q888" s="13"/>
    </row>
    <row r="889" ht="12.75" customHeight="1">
      <c r="Q889" s="13"/>
    </row>
    <row r="890" ht="12.75" customHeight="1">
      <c r="Q890" s="13"/>
    </row>
    <row r="891" ht="12.75" customHeight="1">
      <c r="Q891" s="13"/>
    </row>
    <row r="892" ht="12.75" customHeight="1">
      <c r="Q892" s="13"/>
    </row>
    <row r="893" ht="12.75" customHeight="1">
      <c r="Q893" s="13"/>
    </row>
    <row r="894" ht="12.75" customHeight="1">
      <c r="Q894" s="13"/>
    </row>
    <row r="895" ht="12.75" customHeight="1">
      <c r="Q895" s="13"/>
    </row>
    <row r="896" ht="12.75" customHeight="1">
      <c r="Q896" s="13"/>
    </row>
    <row r="897" ht="12.75" customHeight="1">
      <c r="Q897" s="13"/>
    </row>
    <row r="898" ht="12.75" customHeight="1">
      <c r="Q898" s="13"/>
    </row>
    <row r="899" ht="12.75" customHeight="1">
      <c r="Q899" s="13"/>
    </row>
    <row r="900" ht="12.75" customHeight="1">
      <c r="Q900" s="13"/>
    </row>
    <row r="901" ht="12.75" customHeight="1">
      <c r="Q901" s="13"/>
    </row>
    <row r="902" ht="12.75" customHeight="1">
      <c r="Q902" s="13"/>
    </row>
    <row r="903" ht="12.75" customHeight="1">
      <c r="Q903" s="13"/>
    </row>
    <row r="904" ht="12.75" customHeight="1">
      <c r="Q904" s="13"/>
    </row>
    <row r="905" ht="12.75" customHeight="1">
      <c r="Q905" s="13"/>
    </row>
    <row r="906" ht="12.75" customHeight="1">
      <c r="Q906" s="13"/>
    </row>
    <row r="907" ht="12.75" customHeight="1">
      <c r="Q907" s="13"/>
    </row>
    <row r="908" ht="12.75" customHeight="1">
      <c r="Q908" s="13"/>
    </row>
    <row r="909" ht="12.75" customHeight="1">
      <c r="Q909" s="13"/>
    </row>
    <row r="910" ht="12.75" customHeight="1">
      <c r="Q910" s="13"/>
    </row>
    <row r="911" ht="12.75" customHeight="1">
      <c r="Q911" s="13"/>
    </row>
    <row r="912" ht="12.75" customHeight="1">
      <c r="Q912" s="13"/>
    </row>
    <row r="913" ht="12.75" customHeight="1">
      <c r="Q913" s="13"/>
    </row>
    <row r="914" ht="12.75" customHeight="1">
      <c r="Q914" s="13"/>
    </row>
    <row r="915" ht="12.75" customHeight="1">
      <c r="Q915" s="13"/>
    </row>
    <row r="916" ht="12.75" customHeight="1">
      <c r="Q916" s="13"/>
    </row>
    <row r="917" ht="12.75" customHeight="1">
      <c r="Q917" s="13"/>
    </row>
    <row r="918" ht="12.75" customHeight="1">
      <c r="Q918" s="13"/>
    </row>
    <row r="919" ht="12.75" customHeight="1">
      <c r="Q919" s="13"/>
    </row>
    <row r="920" ht="12.75" customHeight="1">
      <c r="Q920" s="13"/>
    </row>
    <row r="921" ht="12.75" customHeight="1">
      <c r="Q921" s="13"/>
    </row>
    <row r="922" ht="12.75" customHeight="1">
      <c r="Q922" s="13"/>
    </row>
    <row r="923" ht="12.75" customHeight="1">
      <c r="Q923" s="13"/>
    </row>
    <row r="924" ht="12.75" customHeight="1">
      <c r="Q924" s="13"/>
    </row>
    <row r="925" ht="12.75" customHeight="1">
      <c r="Q925" s="13"/>
    </row>
    <row r="926" ht="12.75" customHeight="1">
      <c r="Q926" s="13"/>
    </row>
    <row r="927" ht="12.75" customHeight="1">
      <c r="Q927" s="13"/>
    </row>
    <row r="928" ht="12.75" customHeight="1">
      <c r="Q928" s="13"/>
    </row>
    <row r="929" ht="12.75" customHeight="1">
      <c r="Q929" s="13"/>
    </row>
    <row r="930" ht="12.75" customHeight="1">
      <c r="Q930" s="13"/>
    </row>
    <row r="931" ht="12.75" customHeight="1">
      <c r="Q931" s="13"/>
    </row>
    <row r="932" ht="12.75" customHeight="1">
      <c r="Q932" s="13"/>
    </row>
    <row r="933" ht="12.75" customHeight="1">
      <c r="Q933" s="13"/>
    </row>
    <row r="934" ht="12.75" customHeight="1">
      <c r="Q934" s="13"/>
    </row>
    <row r="935" ht="12.75" customHeight="1">
      <c r="Q935" s="13"/>
    </row>
    <row r="936" ht="12.75" customHeight="1">
      <c r="Q936" s="13"/>
    </row>
    <row r="937" ht="12.75" customHeight="1">
      <c r="Q937" s="13"/>
    </row>
    <row r="938" ht="12.75" customHeight="1">
      <c r="Q938" s="13"/>
    </row>
    <row r="939" ht="12.75" customHeight="1">
      <c r="Q939" s="13"/>
    </row>
    <row r="940" ht="12.75" customHeight="1">
      <c r="Q940" s="13"/>
    </row>
    <row r="941" ht="12.75" customHeight="1">
      <c r="Q941" s="13"/>
    </row>
    <row r="942" ht="12.75" customHeight="1">
      <c r="Q942" s="13"/>
    </row>
    <row r="943" ht="12.75" customHeight="1">
      <c r="Q943" s="13"/>
    </row>
    <row r="944" ht="12.75" customHeight="1">
      <c r="Q944" s="13"/>
    </row>
    <row r="945" ht="12.75" customHeight="1">
      <c r="Q945" s="13"/>
    </row>
    <row r="946" ht="12.75" customHeight="1">
      <c r="Q946" s="13"/>
    </row>
    <row r="947" ht="12.75" customHeight="1">
      <c r="Q947" s="13"/>
    </row>
    <row r="948" ht="12.75" customHeight="1">
      <c r="Q948" s="13"/>
    </row>
    <row r="949" ht="12.75" customHeight="1">
      <c r="Q949" s="13"/>
    </row>
    <row r="950" ht="12.75" customHeight="1">
      <c r="Q950" s="13"/>
    </row>
    <row r="951" ht="12.75" customHeight="1">
      <c r="Q951" s="13"/>
    </row>
    <row r="952" ht="12.75" customHeight="1">
      <c r="Q952" s="13"/>
    </row>
    <row r="953" ht="12.75" customHeight="1">
      <c r="Q953" s="13"/>
    </row>
    <row r="954" ht="12.75" customHeight="1">
      <c r="Q954" s="13"/>
    </row>
    <row r="955" ht="12.75" customHeight="1">
      <c r="Q955" s="13"/>
    </row>
    <row r="956" ht="12.75" customHeight="1">
      <c r="Q956" s="13"/>
    </row>
    <row r="957" ht="12.75" customHeight="1">
      <c r="Q957" s="13"/>
    </row>
    <row r="958" ht="12.75" customHeight="1">
      <c r="Q958" s="13"/>
    </row>
    <row r="959" ht="12.75" customHeight="1">
      <c r="Q959" s="13"/>
    </row>
    <row r="960" ht="12.75" customHeight="1">
      <c r="Q960" s="13"/>
    </row>
    <row r="961" ht="12.75" customHeight="1">
      <c r="Q961" s="13"/>
    </row>
    <row r="962" ht="12.75" customHeight="1">
      <c r="Q962" s="13"/>
    </row>
    <row r="963" ht="12.75" customHeight="1">
      <c r="Q963" s="13"/>
    </row>
    <row r="964" ht="12.75" customHeight="1">
      <c r="Q964" s="13"/>
    </row>
    <row r="965" ht="12.75" customHeight="1">
      <c r="Q965" s="13"/>
    </row>
    <row r="966" ht="12.75" customHeight="1">
      <c r="Q966" s="13"/>
    </row>
    <row r="967" ht="12.75" customHeight="1">
      <c r="Q967" s="13"/>
    </row>
    <row r="968" ht="12.75" customHeight="1">
      <c r="Q968" s="13"/>
    </row>
    <row r="969" ht="12.75" customHeight="1">
      <c r="Q969" s="13"/>
    </row>
    <row r="970" ht="12.75" customHeight="1">
      <c r="Q970" s="13"/>
    </row>
    <row r="971" ht="12.75" customHeight="1">
      <c r="Q971" s="13"/>
    </row>
    <row r="972" ht="12.75" customHeight="1">
      <c r="Q972" s="13"/>
    </row>
    <row r="973" ht="12.75" customHeight="1">
      <c r="Q973" s="13"/>
    </row>
    <row r="974" ht="12.75" customHeight="1">
      <c r="Q974" s="13"/>
    </row>
    <row r="975" ht="12.75" customHeight="1">
      <c r="Q975" s="13"/>
    </row>
    <row r="976" ht="12.75" customHeight="1">
      <c r="Q976" s="13"/>
    </row>
    <row r="977" ht="12.75" customHeight="1">
      <c r="Q977" s="13"/>
    </row>
    <row r="978" ht="12.75" customHeight="1">
      <c r="Q978" s="13"/>
    </row>
    <row r="979" ht="12.75" customHeight="1">
      <c r="Q979" s="13"/>
    </row>
    <row r="980" ht="12.75" customHeight="1">
      <c r="Q980" s="13"/>
    </row>
    <row r="981" ht="12.75" customHeight="1">
      <c r="Q981" s="13"/>
    </row>
    <row r="982" ht="12.75" customHeight="1">
      <c r="Q982" s="13"/>
    </row>
    <row r="983" ht="12.75" customHeight="1">
      <c r="Q983" s="13"/>
    </row>
    <row r="984" ht="12.75" customHeight="1">
      <c r="Q984" s="13"/>
    </row>
    <row r="985" ht="12.75" customHeight="1">
      <c r="Q985" s="13"/>
    </row>
    <row r="986" ht="12.75" customHeight="1">
      <c r="Q986" s="13"/>
    </row>
    <row r="987" ht="12.75" customHeight="1">
      <c r="Q987" s="13"/>
    </row>
    <row r="988" ht="12.75" customHeight="1">
      <c r="Q988" s="13"/>
    </row>
    <row r="989" ht="12.75" customHeight="1">
      <c r="Q989" s="13"/>
    </row>
    <row r="990" ht="12.75" customHeight="1">
      <c r="Q990" s="13"/>
    </row>
    <row r="991" ht="12.75" customHeight="1">
      <c r="Q991" s="13"/>
    </row>
    <row r="992" ht="12.75" customHeight="1">
      <c r="Q992" s="13"/>
    </row>
    <row r="993" ht="12.75" customHeight="1">
      <c r="Q993" s="13"/>
    </row>
    <row r="994" ht="12.75" customHeight="1">
      <c r="Q994" s="13"/>
    </row>
    <row r="995" ht="12.75" customHeight="1">
      <c r="Q995" s="13"/>
    </row>
    <row r="996" ht="12.75" customHeight="1">
      <c r="Q996" s="13"/>
    </row>
    <row r="997" ht="12.75" customHeight="1">
      <c r="Q997" s="13"/>
    </row>
    <row r="998" ht="12.75" customHeight="1">
      <c r="Q998" s="13"/>
    </row>
    <row r="999" ht="12.75" customHeight="1">
      <c r="Q999" s="13"/>
    </row>
    <row r="1000" ht="12.75" customHeight="1">
      <c r="Q1000" s="13"/>
    </row>
  </sheetData>
  <mergeCells count="1">
    <mergeCell ref="B3:Q3"/>
  </mergeCells>
  <printOptions/>
  <pageMargins bottom="1.0" footer="0.0" header="0.0" left="0.51" right="0.75" top="1.61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7.71"/>
    <col customWidth="1" min="10" max="10" width="9.71"/>
    <col customWidth="1" min="11" max="26" width="10.71"/>
  </cols>
  <sheetData>
    <row r="1" ht="12.75" customHeight="1"/>
    <row r="2" ht="12.75" customHeight="1">
      <c r="A2" s="58" t="s">
        <v>62</v>
      </c>
      <c r="B2" s="58"/>
      <c r="C2" s="58"/>
      <c r="D2" s="58"/>
      <c r="E2" s="58"/>
      <c r="F2" s="58"/>
      <c r="G2" s="58"/>
      <c r="L2" s="56"/>
    </row>
    <row r="3" ht="12.75" customHeight="1">
      <c r="A3" s="61" t="s">
        <v>43</v>
      </c>
      <c r="B3" s="62" t="s">
        <v>63</v>
      </c>
      <c r="C3" s="63"/>
      <c r="D3" s="62" t="s">
        <v>64</v>
      </c>
      <c r="E3" s="63"/>
      <c r="F3" s="62" t="s">
        <v>65</v>
      </c>
      <c r="G3" s="63"/>
      <c r="H3" s="62" t="s">
        <v>61</v>
      </c>
      <c r="I3" s="63"/>
      <c r="J3" s="62" t="s">
        <v>47</v>
      </c>
      <c r="K3" s="63"/>
      <c r="L3" s="59"/>
    </row>
    <row r="4" ht="12.75" customHeight="1">
      <c r="A4" s="64"/>
      <c r="B4" s="61" t="s">
        <v>66</v>
      </c>
      <c r="C4" s="61" t="s">
        <v>49</v>
      </c>
      <c r="D4" s="61" t="s">
        <v>66</v>
      </c>
      <c r="E4" s="61" t="s">
        <v>49</v>
      </c>
      <c r="F4" s="61" t="s">
        <v>66</v>
      </c>
      <c r="G4" s="61" t="s">
        <v>49</v>
      </c>
      <c r="H4" s="61" t="s">
        <v>66</v>
      </c>
      <c r="I4" s="61" t="s">
        <v>49</v>
      </c>
      <c r="J4" s="61" t="s">
        <v>66</v>
      </c>
      <c r="K4" s="61" t="s">
        <v>49</v>
      </c>
      <c r="L4" s="59"/>
    </row>
    <row r="5" ht="12.75" customHeight="1">
      <c r="A5" s="59">
        <v>2003.0</v>
      </c>
      <c r="B5" s="65">
        <v>22.0</v>
      </c>
      <c r="C5" s="66">
        <f>+B5/$J$5*100</f>
        <v>24.71910112</v>
      </c>
      <c r="D5" s="65">
        <v>11.0</v>
      </c>
      <c r="E5" s="66">
        <f>+D5/$J$5*100</f>
        <v>12.35955056</v>
      </c>
      <c r="F5" s="65">
        <v>25.0</v>
      </c>
      <c r="G5" s="66">
        <f>+F5/$J$5*100</f>
        <v>28.08988764</v>
      </c>
      <c r="H5" s="65">
        <v>31.0</v>
      </c>
      <c r="I5" s="66">
        <f>+H5/$J$5*100</f>
        <v>34.83146067</v>
      </c>
      <c r="J5" s="65">
        <f>SUM(B5,D5,F5,H5)</f>
        <v>89</v>
      </c>
      <c r="K5" s="66">
        <f>+J5/$J$5*100</f>
        <v>100</v>
      </c>
      <c r="L5" s="66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2.75" customHeight="1">
      <c r="A6" s="59">
        <v>2004.0</v>
      </c>
      <c r="B6" s="65">
        <v>18.0</v>
      </c>
      <c r="C6" s="66">
        <f>+B6/$J$6*100</f>
        <v>16.98113208</v>
      </c>
      <c r="D6" s="65">
        <v>21.0</v>
      </c>
      <c r="E6" s="66">
        <f>+D6/$J$6*100</f>
        <v>19.81132075</v>
      </c>
      <c r="F6" s="65">
        <v>35.0</v>
      </c>
      <c r="G6" s="66">
        <f>+F6/$J$6*100</f>
        <v>33.01886792</v>
      </c>
      <c r="H6" s="65">
        <v>32.0</v>
      </c>
      <c r="I6" s="66">
        <f>+H6/$J$6*100</f>
        <v>30.18867925</v>
      </c>
      <c r="J6" s="65">
        <v>106.0</v>
      </c>
      <c r="K6" s="66">
        <f>+J6/$J$6*100</f>
        <v>100</v>
      </c>
      <c r="L6" s="66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2.75" customHeight="1">
      <c r="A7" s="59">
        <v>2005.0</v>
      </c>
      <c r="B7" s="65">
        <v>8.0</v>
      </c>
      <c r="C7" s="66">
        <f>+B7/$J$7*100</f>
        <v>9.302325581</v>
      </c>
      <c r="D7" s="65">
        <v>11.0</v>
      </c>
      <c r="E7" s="66">
        <f>+D7/$J$7*100</f>
        <v>12.79069767</v>
      </c>
      <c r="F7" s="65">
        <v>43.0</v>
      </c>
      <c r="G7" s="66">
        <f>+F7/$J$7*100</f>
        <v>50</v>
      </c>
      <c r="H7" s="65">
        <v>24.0</v>
      </c>
      <c r="I7" s="66">
        <f>+H7/$J$7*100</f>
        <v>27.90697674</v>
      </c>
      <c r="J7" s="65">
        <v>86.0</v>
      </c>
      <c r="K7" s="66">
        <f>+J7/$J$7*100</f>
        <v>100</v>
      </c>
      <c r="L7" s="66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2.75" customHeight="1">
      <c r="A8" s="59">
        <v>2006.0</v>
      </c>
      <c r="B8" s="65">
        <v>13.0</v>
      </c>
      <c r="C8" s="66">
        <f>+B8/$J$8*100</f>
        <v>14.13043478</v>
      </c>
      <c r="D8" s="65">
        <v>18.0</v>
      </c>
      <c r="E8" s="66">
        <f>+D8/$J$8*100</f>
        <v>19.56521739</v>
      </c>
      <c r="F8" s="65">
        <v>27.0</v>
      </c>
      <c r="G8" s="66">
        <f>+F8/$J$8*100</f>
        <v>29.34782609</v>
      </c>
      <c r="H8" s="65">
        <v>34.0</v>
      </c>
      <c r="I8" s="66">
        <f>+H8/$J$8*100</f>
        <v>36.95652174</v>
      </c>
      <c r="J8" s="65">
        <f>+B8+D8+F8+H8</f>
        <v>92</v>
      </c>
      <c r="K8" s="66">
        <f>+J8/$J$8*100</f>
        <v>100</v>
      </c>
      <c r="L8" s="66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2.75" customHeight="1">
      <c r="A9" s="59">
        <v>2007.0</v>
      </c>
      <c r="B9" s="65">
        <v>13.0</v>
      </c>
      <c r="C9" s="66">
        <f t="shared" ref="C9:C12" si="1">+B9/$J$9*100</f>
        <v>14.77272727</v>
      </c>
      <c r="D9" s="65">
        <v>21.0</v>
      </c>
      <c r="E9" s="66">
        <f t="shared" ref="E9:E12" si="2">+D9/$J$9*100</f>
        <v>23.86363636</v>
      </c>
      <c r="F9" s="65">
        <v>22.0</v>
      </c>
      <c r="G9" s="66">
        <f t="shared" ref="G9:G12" si="3">+F9/$J$9*100</f>
        <v>25</v>
      </c>
      <c r="H9" s="65">
        <v>32.0</v>
      </c>
      <c r="I9" s="66">
        <f t="shared" ref="I9:I12" si="4">+H9/$J$9*100</f>
        <v>36.36363636</v>
      </c>
      <c r="J9" s="65">
        <v>88.0</v>
      </c>
      <c r="K9" s="66">
        <f>+J9/$J$9*100</f>
        <v>100</v>
      </c>
      <c r="L9" s="66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2.75" customHeight="1">
      <c r="A10" s="59">
        <v>2008.0</v>
      </c>
      <c r="B10" s="65"/>
      <c r="C10" s="66">
        <f t="shared" si="1"/>
        <v>0</v>
      </c>
      <c r="D10" s="65"/>
      <c r="E10" s="66">
        <f t="shared" si="2"/>
        <v>0</v>
      </c>
      <c r="F10" s="65"/>
      <c r="G10" s="66">
        <f t="shared" si="3"/>
        <v>0</v>
      </c>
      <c r="H10" s="65"/>
      <c r="I10" s="66">
        <f t="shared" si="4"/>
        <v>0</v>
      </c>
      <c r="J10" s="65">
        <f t="shared" ref="J10:J12" si="5">+B10+D10+F10+H10</f>
        <v>0</v>
      </c>
      <c r="K10" s="66">
        <v>100.0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2.75" customHeight="1">
      <c r="A11" s="59">
        <v>2009.0</v>
      </c>
      <c r="B11" s="65"/>
      <c r="C11" s="66">
        <f t="shared" si="1"/>
        <v>0</v>
      </c>
      <c r="D11" s="65"/>
      <c r="E11" s="66">
        <f t="shared" si="2"/>
        <v>0</v>
      </c>
      <c r="F11" s="65"/>
      <c r="G11" s="66">
        <f t="shared" si="3"/>
        <v>0</v>
      </c>
      <c r="H11" s="65"/>
      <c r="I11" s="66">
        <f t="shared" si="4"/>
        <v>0</v>
      </c>
      <c r="J11" s="65">
        <f t="shared" si="5"/>
        <v>0</v>
      </c>
      <c r="K11" s="66">
        <f t="shared" ref="K11:K12" si="6">+J11/$J$9*100</f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2.75" customHeight="1">
      <c r="A12" s="59">
        <v>2010.0</v>
      </c>
      <c r="B12" s="65"/>
      <c r="C12" s="66">
        <f t="shared" si="1"/>
        <v>0</v>
      </c>
      <c r="D12" s="65"/>
      <c r="E12" s="66">
        <f t="shared" si="2"/>
        <v>0</v>
      </c>
      <c r="F12" s="65"/>
      <c r="G12" s="66">
        <f t="shared" si="3"/>
        <v>0</v>
      </c>
      <c r="H12" s="65"/>
      <c r="I12" s="66">
        <f t="shared" si="4"/>
        <v>0</v>
      </c>
      <c r="J12" s="65">
        <f t="shared" si="5"/>
        <v>0</v>
      </c>
      <c r="K12" s="66">
        <f t="shared" si="6"/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3:C3"/>
    <mergeCell ref="D3:E3"/>
    <mergeCell ref="F3:G3"/>
    <mergeCell ref="H3:I3"/>
    <mergeCell ref="J3:K3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6" width="10.71"/>
  </cols>
  <sheetData>
    <row r="1" ht="12.75" customHeight="1"/>
    <row r="2" ht="12.75" customHeight="1"/>
    <row r="3" ht="12.75" customHeight="1">
      <c r="B3" s="67">
        <v>2015.0</v>
      </c>
    </row>
    <row r="4" ht="12.75" customHeight="1">
      <c r="A4" s="67" t="s">
        <v>1</v>
      </c>
      <c r="B4" s="67">
        <v>44.0</v>
      </c>
    </row>
    <row r="5" ht="12.75" customHeight="1">
      <c r="A5" s="67" t="s">
        <v>2</v>
      </c>
      <c r="B5" s="67">
        <v>18.0</v>
      </c>
    </row>
    <row r="6" ht="12.75" customHeight="1">
      <c r="A6" s="67" t="s">
        <v>67</v>
      </c>
      <c r="B6" s="67">
        <v>1.0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