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\DIRECCION DE INFRAESTRUCTURA TECNOLÓGICA\Cont. 2844 Claudia Vallejo\"/>
    </mc:Choice>
  </mc:AlternateContent>
  <bookViews>
    <workbookView xWindow="0" yWindow="0" windowWidth="23490" windowHeight="9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5" i="1"/>
  <c r="P4" i="1"/>
  <c r="O4" i="1"/>
  <c r="N14" i="1"/>
  <c r="N13" i="1"/>
  <c r="K10" i="1"/>
  <c r="N12" i="1"/>
  <c r="N11" i="1"/>
  <c r="N10" i="1"/>
  <c r="J9" i="1"/>
  <c r="O9" i="1" s="1"/>
  <c r="L8" i="1"/>
  <c r="K8" i="1"/>
</calcChain>
</file>

<file path=xl/sharedStrings.xml><?xml version="1.0" encoding="utf-8"?>
<sst xmlns="http://schemas.openxmlformats.org/spreadsheetml/2006/main" count="32" uniqueCount="29">
  <si>
    <t xml:space="preserve">EMBARGO Nro PROCESO </t>
  </si>
  <si>
    <t xml:space="preserve">FECHA </t>
  </si>
  <si>
    <t xml:space="preserve">PORCENTAJE </t>
  </si>
  <si>
    <t xml:space="preserve">VALOR </t>
  </si>
  <si>
    <t>66001-4003-006-2019-01053</t>
  </si>
  <si>
    <t xml:space="preserve">CARLOS ARTURO HOYOS GIL </t>
  </si>
  <si>
    <t>66001-41-89-001-2017-00210-00</t>
  </si>
  <si>
    <t xml:space="preserve">ADRIANA MARIA SANCHEZ GUERRERO </t>
  </si>
  <si>
    <t>66001-41-89-001-207-00243-00</t>
  </si>
  <si>
    <t>66001-40-03-005-2017-01179-00</t>
  </si>
  <si>
    <t>JHOAND GOMEZ RAMIREZ</t>
  </si>
  <si>
    <t xml:space="preserve">OFICIO </t>
  </si>
  <si>
    <t xml:space="preserve">1717 LEVANTAMIENTO DE LA MEDIDA </t>
  </si>
  <si>
    <t>2170 LEVANTAMIENTO DE LA MEDIDA</t>
  </si>
  <si>
    <t>2210  LEVANTAMIENTO DE LA MEDIDA</t>
  </si>
  <si>
    <t>66001-4003-002-2019-900750</t>
  </si>
  <si>
    <t xml:space="preserve">JULIAN MARULANDA GRAJALES </t>
  </si>
  <si>
    <t>660014003005-2019-01021-00</t>
  </si>
  <si>
    <t xml:space="preserve">CHRISTIAN ANDRES GUEVARA CHICA </t>
  </si>
  <si>
    <t xml:space="preserve">JUZGADO </t>
  </si>
  <si>
    <t xml:space="preserve">DEMANDANTE </t>
  </si>
  <si>
    <t>1ro de Pequeñas Causas</t>
  </si>
  <si>
    <t xml:space="preserve">5to Civil Municipal </t>
  </si>
  <si>
    <t xml:space="preserve">2do Civil Municipal </t>
  </si>
  <si>
    <t xml:space="preserve">5 parte </t>
  </si>
  <si>
    <t xml:space="preserve">6to Civil Municipal </t>
  </si>
  <si>
    <t>Se limita la medida a $3,600,000</t>
  </si>
  <si>
    <t>op 33977</t>
  </si>
  <si>
    <t>op 33515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</si>
</sst>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9" fontId="0" fillId="0" borderId="5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42" fontId="0" fillId="0" borderId="0" xfId="1" applyFont="1"/>
    <xf numFmtId="42" fontId="0" fillId="0" borderId="0" xfId="0" applyNumberFormat="1"/>
    <xf numFmtId="42" fontId="1" fillId="0" borderId="0" xfId="0" applyNumberFormat="1" applyFont="1"/>
    <xf numFmtId="0" fontId="0" fillId="2" borderId="0" xfId="0" applyFill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P14"/>
  <sheetViews>
    <sheetView tabSelected="1" topLeftCell="E1" workbookViewId="0">
      <selection activeCell="P6" sqref="P6"/>
    </sheetView>
  </sheetViews>
  <sheetFormatPr baseColWidth="10" defaultRowHeight="15" x14ac:dyDescent="0.25"/>
  <cols>
    <col min="3" max="3" width="24.140625" customWidth="1"/>
    <col min="4" max="4" width="32.28515625" customWidth="1"/>
    <col min="6" max="6" width="12.140625" customWidth="1"/>
    <col min="8" max="8" width="24.85546875" style="1" customWidth="1"/>
    <col min="9" max="9" width="29.7109375" style="1" customWidth="1"/>
    <col min="10" max="13" width="12" style="19" bestFit="1" customWidth="1"/>
    <col min="14" max="14" width="12" bestFit="1" customWidth="1"/>
  </cols>
  <sheetData>
    <row r="3" spans="3:16" x14ac:dyDescent="0.25">
      <c r="C3" s="2"/>
      <c r="D3" s="3"/>
      <c r="E3" s="3"/>
      <c r="F3" s="3"/>
      <c r="G3" s="3"/>
      <c r="H3" s="4"/>
      <c r="I3" s="5"/>
    </row>
    <row r="4" spans="3:16" x14ac:dyDescent="0.25">
      <c r="C4" s="6" t="s">
        <v>19</v>
      </c>
      <c r="D4" s="7" t="s">
        <v>0</v>
      </c>
      <c r="E4" s="7" t="s">
        <v>1</v>
      </c>
      <c r="F4" s="7" t="s">
        <v>2</v>
      </c>
      <c r="G4" s="7" t="s">
        <v>3</v>
      </c>
      <c r="H4" s="8" t="s">
        <v>20</v>
      </c>
      <c r="I4" s="9" t="s">
        <v>11</v>
      </c>
      <c r="N4">
        <v>993000</v>
      </c>
      <c r="O4" s="20">
        <f>N4-J8</f>
        <v>164884</v>
      </c>
      <c r="P4" s="20">
        <f>O4/5</f>
        <v>32976.800000000003</v>
      </c>
    </row>
    <row r="5" spans="3:16" ht="30" x14ac:dyDescent="0.25">
      <c r="C5" s="10" t="s">
        <v>21</v>
      </c>
      <c r="D5" s="11" t="s">
        <v>6</v>
      </c>
      <c r="E5" s="12">
        <v>43612</v>
      </c>
      <c r="F5" s="13">
        <v>0.5</v>
      </c>
      <c r="G5" s="11">
        <v>1700000</v>
      </c>
      <c r="H5" s="11" t="s">
        <v>7</v>
      </c>
      <c r="I5" s="14" t="s">
        <v>12</v>
      </c>
      <c r="P5">
        <f>N4*30%</f>
        <v>297900</v>
      </c>
    </row>
    <row r="6" spans="3:16" ht="30" x14ac:dyDescent="0.25">
      <c r="C6" s="10" t="s">
        <v>21</v>
      </c>
      <c r="D6" s="11" t="s">
        <v>8</v>
      </c>
      <c r="E6" s="12">
        <v>43612</v>
      </c>
      <c r="F6" s="13">
        <v>0.5</v>
      </c>
      <c r="G6" s="11">
        <v>7500000</v>
      </c>
      <c r="H6" s="11" t="s">
        <v>7</v>
      </c>
      <c r="I6" s="14" t="s">
        <v>13</v>
      </c>
      <c r="P6" s="20">
        <f>+P5+P4</f>
        <v>330876.79999999999</v>
      </c>
    </row>
    <row r="7" spans="3:16" ht="30" x14ac:dyDescent="0.25">
      <c r="C7" s="10" t="s">
        <v>22</v>
      </c>
      <c r="D7" s="11" t="s">
        <v>9</v>
      </c>
      <c r="E7" s="12">
        <v>43559</v>
      </c>
      <c r="F7" s="13">
        <v>1</v>
      </c>
      <c r="G7" s="11">
        <v>9400000</v>
      </c>
      <c r="H7" s="11" t="s">
        <v>10</v>
      </c>
      <c r="I7" s="14" t="s">
        <v>14</v>
      </c>
      <c r="K7" s="19">
        <v>1986000</v>
      </c>
    </row>
    <row r="8" spans="3:16" ht="30" x14ac:dyDescent="0.25">
      <c r="C8" s="10" t="s">
        <v>23</v>
      </c>
      <c r="D8" s="11" t="s">
        <v>15</v>
      </c>
      <c r="E8" s="12">
        <v>43699</v>
      </c>
      <c r="F8" s="13" t="s">
        <v>24</v>
      </c>
      <c r="G8" s="11"/>
      <c r="H8" s="11" t="s">
        <v>16</v>
      </c>
      <c r="I8" s="14"/>
      <c r="J8" s="19">
        <v>828116</v>
      </c>
      <c r="K8" s="19">
        <f>1986000-3972</f>
        <v>1982028</v>
      </c>
      <c r="L8" s="19">
        <f>K8-J8</f>
        <v>1153912</v>
      </c>
      <c r="M8" s="19">
        <v>231577</v>
      </c>
    </row>
    <row r="9" spans="3:16" ht="30" x14ac:dyDescent="0.25">
      <c r="C9" s="10" t="s">
        <v>22</v>
      </c>
      <c r="D9" s="11" t="s">
        <v>17</v>
      </c>
      <c r="E9" s="12">
        <v>43754</v>
      </c>
      <c r="F9" s="13">
        <v>1</v>
      </c>
      <c r="G9" s="11"/>
      <c r="H9" s="11" t="s">
        <v>18</v>
      </c>
      <c r="I9" s="14" t="s">
        <v>26</v>
      </c>
      <c r="J9" s="19">
        <f>K8-M8</f>
        <v>1750451</v>
      </c>
      <c r="N9" s="22">
        <v>3600000</v>
      </c>
      <c r="O9" s="20">
        <f>N9/J9</f>
        <v>2.0566128386341576</v>
      </c>
    </row>
    <row r="10" spans="3:16" ht="30" x14ac:dyDescent="0.25">
      <c r="C10" s="10" t="s">
        <v>25</v>
      </c>
      <c r="D10" s="11" t="s">
        <v>4</v>
      </c>
      <c r="E10" s="12">
        <v>43763</v>
      </c>
      <c r="F10" s="13">
        <v>0.3</v>
      </c>
      <c r="G10" s="11"/>
      <c r="H10" s="11" t="s">
        <v>5</v>
      </c>
      <c r="I10" s="14"/>
      <c r="K10" s="19">
        <f>K7*30%</f>
        <v>595800</v>
      </c>
      <c r="N10" s="20">
        <f>N9-J9</f>
        <v>1849549</v>
      </c>
    </row>
    <row r="11" spans="3:16" x14ac:dyDescent="0.25">
      <c r="C11" s="15"/>
      <c r="D11" s="16"/>
      <c r="E11" s="16"/>
      <c r="F11" s="16"/>
      <c r="G11" s="16"/>
      <c r="H11" s="17"/>
      <c r="I11" s="18"/>
      <c r="N11" s="20">
        <f>N10-J9</f>
        <v>99098</v>
      </c>
    </row>
    <row r="12" spans="3:16" x14ac:dyDescent="0.25">
      <c r="N12" s="21">
        <f>+N11+M8</f>
        <v>330675</v>
      </c>
    </row>
    <row r="13" spans="3:16" x14ac:dyDescent="0.25">
      <c r="M13" s="19" t="s">
        <v>27</v>
      </c>
      <c r="N13" s="21">
        <f>+N12+K10</f>
        <v>926475</v>
      </c>
    </row>
    <row r="14" spans="3:16" x14ac:dyDescent="0.25">
      <c r="M14" s="19" t="s">
        <v>28</v>
      </c>
      <c r="N14" s="20">
        <f>+M8+K10</f>
        <v>827377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cp:lastPrinted>2019-11-06T18:54:50Z</cp:lastPrinted>
  <dcterms:created xsi:type="dcterms:W3CDTF">2019-11-06T13:14:19Z</dcterms:created>
  <dcterms:modified xsi:type="dcterms:W3CDTF">2019-12-12T16:07:20Z</dcterms:modified>
</cp:coreProperties>
</file>