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defaultThemeVersion="124226"/>
  <mc:AlternateContent xmlns:mc="http://schemas.openxmlformats.org/markup-compatibility/2006">
    <mc:Choice Requires="x15">
      <x15ac:absPath xmlns:x15ac="http://schemas.microsoft.com/office/spreadsheetml/2010/11/ac" url="C:\Users\Estefany M\Desktop\UPREC\"/>
    </mc:Choice>
  </mc:AlternateContent>
  <xr:revisionPtr revIDLastSave="0" documentId="13_ncr:1_{4D331AAC-E323-46B3-A83D-E914AE491CA7}" xr6:coauthVersionLast="47" xr6:coauthVersionMax="47" xr10:uidLastSave="{00000000-0000-0000-0000-000000000000}"/>
  <bookViews>
    <workbookView xWindow="9144" yWindow="1176" windowWidth="11448" windowHeight="11880" tabRatio="878" activeTab="1" xr2:uid="{00000000-000D-0000-FFFF-FFFF00000000}"/>
  </bookViews>
  <sheets>
    <sheet name="RESUMEN " sheetId="14" r:id="rId1"/>
    <sheet name="2. PAI - AIEPI " sheetId="21" r:id="rId2"/>
  </sheets>
  <calcPr calcId="181029"/>
</workbook>
</file>

<file path=xl/calcChain.xml><?xml version="1.0" encoding="utf-8"?>
<calcChain xmlns="http://schemas.openxmlformats.org/spreadsheetml/2006/main">
  <c r="U27" i="21" l="1"/>
  <c r="K79" i="21"/>
  <c r="N79" i="21"/>
  <c r="N64" i="21"/>
  <c r="K64" i="21"/>
  <c r="H79" i="21"/>
  <c r="H64" i="21"/>
  <c r="E64" i="21"/>
  <c r="H50" i="21"/>
  <c r="I50" i="21"/>
  <c r="J50" i="21"/>
  <c r="K50" i="21"/>
  <c r="L50" i="21"/>
  <c r="M50" i="21"/>
  <c r="N50" i="21"/>
  <c r="O50" i="21"/>
  <c r="P50" i="21"/>
  <c r="Q50" i="21"/>
  <c r="R50" i="21"/>
  <c r="S50" i="21"/>
  <c r="H41" i="21"/>
  <c r="A81" i="21"/>
  <c r="D19" i="14" s="1"/>
  <c r="F79" i="21"/>
  <c r="G79" i="21"/>
  <c r="E79" i="21"/>
  <c r="G64" i="21"/>
  <c r="F64" i="21"/>
  <c r="F50" i="21"/>
  <c r="G50" i="21"/>
  <c r="E50" i="21"/>
  <c r="F41" i="21"/>
  <c r="G41" i="21"/>
  <c r="E41" i="21"/>
  <c r="H27" i="21"/>
  <c r="I27" i="21"/>
  <c r="J27" i="21"/>
  <c r="K27" i="21"/>
  <c r="L27" i="21"/>
  <c r="M27" i="21"/>
  <c r="N27" i="21"/>
  <c r="O27" i="21"/>
  <c r="P27" i="21"/>
  <c r="Q27" i="21"/>
  <c r="R27" i="21"/>
  <c r="S27" i="21"/>
  <c r="F27" i="21"/>
  <c r="G27" i="21"/>
  <c r="U16" i="21"/>
  <c r="U17" i="21"/>
  <c r="U18" i="21"/>
  <c r="U19" i="21"/>
  <c r="U20" i="21"/>
  <c r="U21" i="21"/>
  <c r="U22" i="21"/>
  <c r="U23" i="21"/>
  <c r="U24" i="21"/>
  <c r="U25" i="21"/>
  <c r="U26" i="21"/>
  <c r="U28" i="21"/>
  <c r="U29" i="21"/>
  <c r="U30" i="21"/>
  <c r="U31" i="21"/>
  <c r="U32" i="21"/>
  <c r="U33" i="21"/>
  <c r="U34" i="21"/>
  <c r="U35" i="21"/>
  <c r="U36" i="21"/>
  <c r="U37" i="21"/>
  <c r="U38" i="21"/>
  <c r="U39" i="21"/>
  <c r="U40" i="21"/>
  <c r="U42" i="21"/>
  <c r="U43" i="21"/>
  <c r="U44" i="21"/>
  <c r="U45" i="21"/>
  <c r="U46" i="21"/>
  <c r="U47" i="21"/>
  <c r="U48" i="21"/>
  <c r="U49" i="21"/>
  <c r="U51" i="21"/>
  <c r="U52" i="21"/>
  <c r="U53" i="21"/>
  <c r="U54" i="21"/>
  <c r="U55" i="21"/>
  <c r="U56" i="21"/>
  <c r="U57" i="21"/>
  <c r="U58" i="21"/>
  <c r="U59" i="21"/>
  <c r="U60" i="21"/>
  <c r="U61" i="21"/>
  <c r="U62" i="21"/>
  <c r="U63" i="21"/>
  <c r="U65" i="21"/>
  <c r="U66" i="21"/>
  <c r="U67" i="21"/>
  <c r="U68" i="21"/>
  <c r="U69" i="21"/>
  <c r="U70" i="21"/>
  <c r="U71" i="21"/>
  <c r="U73" i="21"/>
  <c r="U74" i="21"/>
  <c r="U75" i="21"/>
  <c r="U76" i="21"/>
  <c r="U77" i="21"/>
  <c r="U78" i="21"/>
  <c r="U15" i="21"/>
  <c r="E27" i="21"/>
  <c r="U82" i="21"/>
  <c r="T81" i="21"/>
  <c r="S79" i="21"/>
  <c r="S81" i="21" s="1"/>
  <c r="R79" i="21"/>
  <c r="R81" i="21" s="1"/>
  <c r="Q79" i="21"/>
  <c r="P79" i="21"/>
  <c r="O79" i="21"/>
  <c r="M79" i="21"/>
  <c r="L79" i="21"/>
  <c r="J79" i="21"/>
  <c r="I79" i="21"/>
  <c r="S72" i="21"/>
  <c r="R72" i="21"/>
  <c r="Q72" i="21"/>
  <c r="P72" i="21"/>
  <c r="O72" i="21"/>
  <c r="N72" i="21"/>
  <c r="M72" i="21"/>
  <c r="L72" i="21"/>
  <c r="K72" i="21"/>
  <c r="J72" i="21"/>
  <c r="I72" i="21"/>
  <c r="H72" i="21"/>
  <c r="G72" i="21"/>
  <c r="F72" i="21"/>
  <c r="E72" i="21"/>
  <c r="S64" i="21"/>
  <c r="R64" i="21"/>
  <c r="Q64" i="21"/>
  <c r="P64" i="21"/>
  <c r="O64" i="21"/>
  <c r="M64" i="21"/>
  <c r="L64" i="21"/>
  <c r="J64" i="21"/>
  <c r="I64" i="21"/>
  <c r="S41" i="21"/>
  <c r="R41" i="21"/>
  <c r="Q41" i="21"/>
  <c r="P41" i="21"/>
  <c r="O41" i="21"/>
  <c r="N41" i="21"/>
  <c r="M41" i="21"/>
  <c r="L41" i="21"/>
  <c r="K41" i="21"/>
  <c r="J41" i="21"/>
  <c r="I41" i="21"/>
  <c r="P81" i="21" l="1"/>
  <c r="K81" i="21"/>
  <c r="U50" i="21"/>
  <c r="N81" i="21"/>
  <c r="N82" i="21" s="1"/>
  <c r="L81" i="21"/>
  <c r="M81" i="21"/>
  <c r="O81" i="21"/>
  <c r="I81" i="21"/>
  <c r="Q81" i="21"/>
  <c r="Q82" i="21" s="1"/>
  <c r="U64" i="21"/>
  <c r="J81" i="21"/>
  <c r="H81" i="21"/>
  <c r="E81" i="21"/>
  <c r="G81" i="21"/>
  <c r="F81" i="21"/>
  <c r="U79" i="21"/>
  <c r="U72" i="21"/>
  <c r="U41" i="21"/>
  <c r="E85" i="21" l="1"/>
  <c r="K82" i="21"/>
  <c r="E84" i="21"/>
  <c r="U81" i="21"/>
  <c r="H82" i="21"/>
  <c r="E83" i="21"/>
  <c r="E86" i="21" s="1"/>
  <c r="F86" i="21" s="1"/>
  <c r="E82" i="21"/>
  <c r="F84" i="21" l="1"/>
  <c r="F19" i="14" s="1"/>
  <c r="F83" i="21"/>
  <c r="E19" i="14" s="1"/>
  <c r="F85" i="21"/>
  <c r="G19" i="14" s="1"/>
  <c r="F88" i="21" l="1"/>
  <c r="H19" i="14" s="1"/>
  <c r="D20" i="14" l="1"/>
  <c r="E20" i="14" l="1"/>
  <c r="F20" i="14" l="1"/>
  <c r="H20" i="14" l="1"/>
  <c r="G20"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15" authorId="0" shapeId="0" xr:uid="{00000000-0006-0000-0200-000001000000}">
      <text>
        <r>
          <rPr>
            <b/>
            <sz val="9"/>
            <color indexed="81"/>
            <rFont val="Tahoma"/>
            <family val="2"/>
          </rPr>
          <t xml:space="preserve">Autor: </t>
        </r>
        <r>
          <rPr>
            <sz val="9"/>
            <color indexed="81"/>
            <rFont val="Tahoma"/>
            <family val="2"/>
          </rPr>
          <t>Dicha intervención se encuentra en la Resolución 1995 de 1999 Art. 6 apertura e identificación de la HC. "la identificación de la historia clínica se hará con el número de la c.c para los mayores de edad; el número de la T.I para los menores de edad mayores de siete años, y el número del
registro civil para los menores de siete años. Extranjeros con numero de pasaporte o Cedula de extranjería. en el caso en el que el menor no tenga doc. de identidad, se utilizara el numero de c.c de la madre o padre en ausencia de esta, seguido de un numero consecutivo de acuerdo al numero de orden del menor en el grupo familiar.</t>
        </r>
      </text>
    </comment>
    <comment ref="C16" authorId="0" shapeId="0" xr:uid="{00000000-0006-0000-0200-000002000000}">
      <text>
        <r>
          <rPr>
            <b/>
            <sz val="9"/>
            <color indexed="81"/>
            <rFont val="Tahoma"/>
            <family val="2"/>
          </rPr>
          <t xml:space="preserve">Autor: </t>
        </r>
        <r>
          <rPr>
            <sz val="9"/>
            <color indexed="81"/>
            <rFont val="Tahoma"/>
            <family val="2"/>
          </rPr>
          <t>Dicha intervención se encuentra en la Resolución 1995 de 1999 Art. 6 apertura e identificación de la HC. "la identificación de la historia clínica se hará con el número de la c.c para los mayores de edad; el número de la T.I para los menores de edad mayores de siete años, y el número del registro civil para los menores de siete años. Extranjeros con numero de pasaporte o Cedula de extranjería. en el caso en el que el menor no tenga doc. de identidad, se utilizara el numero de c.c de la madre o padre en ausencia de esta, seguido de un numero consecutivo de acuerdo al numero de orden del menor en el grupo familiar.</t>
        </r>
      </text>
    </comment>
    <comment ref="C17" authorId="0" shapeId="0" xr:uid="{00000000-0006-0000-0200-000003000000}">
      <text>
        <r>
          <rPr>
            <b/>
            <sz val="9"/>
            <color indexed="81"/>
            <rFont val="Tahoma"/>
            <family val="2"/>
          </rPr>
          <t xml:space="preserve">Autor: </t>
        </r>
        <r>
          <rPr>
            <sz val="9"/>
            <color indexed="81"/>
            <rFont val="Tahoma"/>
            <family val="2"/>
          </rPr>
          <t>Dicha  intervención se encuentra en la</t>
        </r>
        <r>
          <rPr>
            <b/>
            <sz val="9"/>
            <color indexed="81"/>
            <rFont val="Tahoma"/>
            <family val="2"/>
          </rPr>
          <t xml:space="preserve"> Resolución 1995 de 1999 Art. 9 </t>
        </r>
        <r>
          <rPr>
            <sz val="9"/>
            <color indexed="81"/>
            <rFont val="Tahoma"/>
            <family val="2"/>
          </rPr>
          <t>-</t>
        </r>
        <r>
          <rPr>
            <b/>
            <sz val="9"/>
            <color indexed="81"/>
            <rFont val="Tahoma"/>
            <family val="2"/>
          </rPr>
          <t xml:space="preserve"> Identificación del 
usuario</t>
        </r>
        <r>
          <rPr>
            <sz val="9"/>
            <color indexed="81"/>
            <rFont val="Tahoma"/>
            <family val="2"/>
          </rPr>
          <t xml:space="preserve">. Los contenidos mínimos de este componente son: datos personales de identificación del
usuario, </t>
        </r>
        <r>
          <rPr>
            <b/>
            <sz val="9"/>
            <color indexed="81"/>
            <rFont val="Tahoma"/>
            <family val="2"/>
          </rPr>
          <t>apellidos y nombres completos,</t>
        </r>
        <r>
          <rPr>
            <sz val="9"/>
            <color indexed="81"/>
            <rFont val="Tahoma"/>
            <family val="2"/>
          </rPr>
          <t xml:space="preserve"> estado civil, </t>
        </r>
        <r>
          <rPr>
            <b/>
            <sz val="9"/>
            <color indexed="81"/>
            <rFont val="Tahoma"/>
            <family val="2"/>
          </rPr>
          <t>documento de identidad</t>
        </r>
        <r>
          <rPr>
            <sz val="9"/>
            <color indexed="81"/>
            <rFont val="Tahoma"/>
            <family val="2"/>
          </rPr>
          <t>,</t>
        </r>
        <r>
          <rPr>
            <b/>
            <sz val="9"/>
            <color indexed="81"/>
            <rFont val="Tahoma"/>
            <family val="2"/>
          </rPr>
          <t xml:space="preserve"> fecha de
nacimiento</t>
        </r>
        <r>
          <rPr>
            <sz val="9"/>
            <color indexed="81"/>
            <rFont val="Tahoma"/>
            <family val="2"/>
          </rPr>
          <t xml:space="preserve">, </t>
        </r>
        <r>
          <rPr>
            <b/>
            <sz val="9"/>
            <color indexed="81"/>
            <rFont val="Tahoma"/>
            <family val="2"/>
          </rPr>
          <t>edad</t>
        </r>
        <r>
          <rPr>
            <sz val="9"/>
            <color indexed="81"/>
            <rFont val="Tahoma"/>
            <family val="2"/>
          </rPr>
          <t xml:space="preserve">, sexo, ocupación, </t>
        </r>
        <r>
          <rPr>
            <b/>
            <sz val="9"/>
            <color indexed="81"/>
            <rFont val="Tahoma"/>
            <family val="2"/>
          </rPr>
          <t>dirección y teléfono del domicilio</t>
        </r>
        <r>
          <rPr>
            <sz val="9"/>
            <color indexed="81"/>
            <rFont val="Tahoma"/>
            <family val="2"/>
          </rPr>
          <t xml:space="preserve"> y lugar de
residencia, nombre y teléfono del acompañante; nombre, teléfono y parentesco de la
persona responsable del usuario, según el caso; aseguradora y tipo de vinculación.</t>
        </r>
      </text>
    </comment>
    <comment ref="C18" authorId="0" shapeId="0" xr:uid="{00000000-0006-0000-0200-000004000000}">
      <text>
        <r>
          <rPr>
            <b/>
            <sz val="9"/>
            <color indexed="81"/>
            <rFont val="Tahoma"/>
            <family val="2"/>
          </rPr>
          <t xml:space="preserve">Autor: </t>
        </r>
        <r>
          <rPr>
            <sz val="9"/>
            <color indexed="81"/>
            <rFont val="Tahoma"/>
            <family val="2"/>
          </rPr>
          <t>Dicha intervención se encuentra en la Resolución 1995 de 1999 Art. 9 - Identificación del 
usuario. Los contenidos mínimos de este componente son: datos personales de identificación del
usuario, apellidos y nombres completos, estado civil, documento de identidad, fecha de nacimiento, edad, sexo, ocupación, dirección y teléfono del domicilio y lugar de residencia, nombre y teléfono del acompañante; nombre, teléfono y parentesco de la persona responsable del usuario, según el caso; aseguradora y tipo de vinculación.</t>
        </r>
      </text>
    </comment>
    <comment ref="C19" authorId="0" shapeId="0" xr:uid="{00000000-0006-0000-0200-000005000000}">
      <text>
        <r>
          <rPr>
            <b/>
            <sz val="9"/>
            <color indexed="81"/>
            <rFont val="Tahoma"/>
            <family val="2"/>
          </rPr>
          <t xml:space="preserve">Autor: </t>
        </r>
        <r>
          <rPr>
            <sz val="9"/>
            <color indexed="81"/>
            <rFont val="Tahoma"/>
            <family val="2"/>
          </rPr>
          <t>Dicha intervención se encuentra en la Resolución 1995 de 1999 Art. 9 - Identificación del 
usuario. Los contenidos mínimos de este componente son: datos personales de identificación del
usuario, apellidos y nombres completos, estado civil, documento de identidad, fecha de
nacimiento, edad, sexo, ocupación, dirección y teléfono del domicilio y lugar de residencia, nombre y teléfono del acompañante; nombre, teléfono y parentesco de la persona responsable del usuario, según el caso; aseguradora y tipo de vinculación.</t>
        </r>
      </text>
    </comment>
    <comment ref="C20" authorId="0" shapeId="0" xr:uid="{00000000-0006-0000-0200-000006000000}">
      <text>
        <r>
          <rPr>
            <b/>
            <sz val="9"/>
            <color indexed="81"/>
            <rFont val="Tahoma"/>
            <family val="2"/>
          </rPr>
          <t xml:space="preserve">Autor: </t>
        </r>
        <r>
          <rPr>
            <sz val="9"/>
            <color indexed="81"/>
            <rFont val="Tahoma"/>
            <family val="2"/>
          </rPr>
          <t xml:space="preserve">Dicha intervención se encuentra en la Resolución 1995 de 1999 - Características de la HC - Integralidad: La historia clínica de un usuario debe reunir la información de los aspectos científicos, técnicos y administrativos relativos a la atención en salud en las fases de fomento, promoción de la salud, prevención específica, da, teto y
rehabilitación de la enfermedad, abordándolo como un todo en sus aspectos biológico.
</t>
        </r>
      </text>
    </comment>
    <comment ref="C21" authorId="0" shapeId="0" xr:uid="{00000000-0006-0000-0200-000007000000}">
      <text>
        <r>
          <rPr>
            <b/>
            <sz val="9"/>
            <color indexed="81"/>
            <rFont val="Tahoma"/>
            <family val="2"/>
          </rPr>
          <t xml:space="preserve">Autor: </t>
        </r>
        <r>
          <rPr>
            <sz val="9"/>
            <color indexed="81"/>
            <rFont val="Tahoma"/>
            <family val="2"/>
          </rPr>
          <t xml:space="preserve">Dicha intervención se encuentra en la Resolución 1995 de 1999 Art. 9 - Identificación del 
usuario. Los contenidos mínimos de este componente son: datos personales de identificación del
usuario, apellidos y nombres completos, estado civil, documento de identidad, fecha de
nacimiento, edad, sexo, ocupación, dirección y teléfono del domicilio y lugar de
residencia, nombre y teléfono del acompañante; nombre, teléfono y parentesco de la
persona responsable del usuario, según el caso; </t>
        </r>
        <r>
          <rPr>
            <b/>
            <sz val="9"/>
            <color indexed="81"/>
            <rFont val="Tahoma"/>
            <family val="2"/>
          </rPr>
          <t xml:space="preserve">aseguradora </t>
        </r>
        <r>
          <rPr>
            <sz val="9"/>
            <color indexed="81"/>
            <rFont val="Tahoma"/>
            <family val="2"/>
          </rPr>
          <t xml:space="preserve">y </t>
        </r>
        <r>
          <rPr>
            <b/>
            <sz val="9"/>
            <color indexed="81"/>
            <rFont val="Tahoma"/>
            <family val="2"/>
          </rPr>
          <t>tipo de vinculación.</t>
        </r>
      </text>
    </comment>
    <comment ref="C22" authorId="0" shapeId="0" xr:uid="{00000000-0006-0000-0200-000008000000}">
      <text>
        <r>
          <rPr>
            <b/>
            <sz val="9"/>
            <color indexed="81"/>
            <rFont val="Tahoma"/>
            <family val="2"/>
          </rPr>
          <t xml:space="preserve">Autor: </t>
        </r>
        <r>
          <rPr>
            <sz val="9"/>
            <color indexed="81"/>
            <rFont val="Tahoma"/>
            <family val="2"/>
          </rPr>
          <t xml:space="preserve">Dicha intervención se encuentra en la resolución 3280 de 2018 en el capitulo 7.  ASPECTOS A CONSIDERAR EN LA  MPLEMENTACIÓN, donde el </t>
        </r>
        <r>
          <rPr>
            <b/>
            <sz val="9"/>
            <color indexed="81"/>
            <rFont val="Tahoma"/>
            <family val="2"/>
          </rPr>
          <t xml:space="preserve">enfoque diferencial, es incluido en la implementación de las Rutas de Atención Integral en Salud </t>
        </r>
        <r>
          <rPr>
            <sz val="9"/>
            <color indexed="81"/>
            <rFont val="Tahoma"/>
            <family val="2"/>
          </rPr>
          <t xml:space="preserve">pg. 94-95.
</t>
        </r>
      </text>
    </comment>
    <comment ref="C23" authorId="0" shapeId="0" xr:uid="{00000000-0006-0000-0200-000009000000}">
      <text>
        <r>
          <rPr>
            <b/>
            <sz val="9"/>
            <color indexed="81"/>
            <rFont val="Tahoma"/>
            <family val="2"/>
          </rPr>
          <t xml:space="preserve">Autor: </t>
        </r>
        <r>
          <rPr>
            <sz val="9"/>
            <color indexed="81"/>
            <rFont val="Tahoma"/>
            <family val="2"/>
          </rPr>
          <t>Dicha intervención se encuentra en la Resolución 1995 de 1999 Art. 9 - Identificación del 
usuario. Los contenidos mínimos de este componente son: datos personales de identificación del
usuario, apellidos y nombres completos, estado civil, documento de identidad, fecha de
nacimiento, edad, sexo, ocupación, dirección y teléfono del domicilio y lugar de
residencia, nombre y teléfono del acompañante; nombre, teléfono y parentesco de la
persona responsable del usuario, según el caso; aseguradora y tipo de vinculación.</t>
        </r>
      </text>
    </comment>
    <comment ref="C24" authorId="0" shapeId="0" xr:uid="{00000000-0006-0000-0200-00000A000000}">
      <text>
        <r>
          <rPr>
            <b/>
            <sz val="9"/>
            <color indexed="81"/>
            <rFont val="Tahoma"/>
            <family val="2"/>
          </rPr>
          <t xml:space="preserve">Autor: </t>
        </r>
        <r>
          <rPr>
            <sz val="9"/>
            <color indexed="81"/>
            <rFont val="Tahoma"/>
            <family val="2"/>
          </rPr>
          <t>Dicha intervención se encuentra en la Resolución 1995 de 1999 Art. 9 - Identificación del usuario. Los contenidos mínimos de este componente son: datos personales de identificación del usuario, apellidos y nombres completos, estado civil, documento de identidad, fecha de nacimiento, edad, sexo, ocupación, dirección y teléfono del domicilio y lugar de residencia, nombre y teléfono del acompañante; nombre, teléfono y parentesco de la persona responsable del usuario, según el caso; aseguradora y tipo de vinculación.</t>
        </r>
      </text>
    </comment>
    <comment ref="C25" authorId="0" shapeId="0" xr:uid="{00000000-0006-0000-0200-00000B000000}">
      <text>
        <r>
          <rPr>
            <b/>
            <sz val="9"/>
            <color indexed="81"/>
            <rFont val="Tahoma"/>
            <family val="2"/>
          </rPr>
          <t xml:space="preserve">Autor: </t>
        </r>
        <r>
          <rPr>
            <sz val="9"/>
            <color indexed="81"/>
            <rFont val="Tahoma"/>
            <family val="2"/>
          </rPr>
          <t>Dicha intervención se encuentra en la Resolución 1995 de 1999 Art. 9 - Identificación del 
usuario. Los contenidos mínimos de este componente son: datos personales de identificación del
usuario, apellidos y nombres completos, estado civil, documento de identidad, fecha de
nacimiento, edad, sexo, ocupación, dirección y teléfono del domicilio y lugar de
residencia, nombre y teléfono del acompañante; nombre, teléfono y parentesco de la
persona responsable del usuario, según el caso; aseguradora y tipo de vinculación.</t>
        </r>
      </text>
    </comment>
    <comment ref="C26" authorId="0" shapeId="0" xr:uid="{00000000-0006-0000-0200-00000C000000}">
      <text>
        <r>
          <rPr>
            <b/>
            <sz val="9"/>
            <color indexed="81"/>
            <rFont val="Tahoma"/>
            <family val="2"/>
          </rPr>
          <t xml:space="preserve">Autor: </t>
        </r>
        <r>
          <rPr>
            <sz val="9"/>
            <color indexed="81"/>
            <rFont val="Tahoma"/>
            <family val="2"/>
          </rPr>
          <t>Dicha intervención se encuentra en la Resolución 1995 de 1999 Art. 9 - Identificación del 
usuario. Los contenidos mínimos de este componente son: datos personales de identificación del
usuario, apellidos y nombres completos, estado civil, documento de identidad, fecha de
nacimiento, edad, sexo, ocupación, dirección y teléfono del domicilio y lugar de
residencia, nombre y teléfono del acompañante; nombre, teléfono y parentesco de la
persona responsable del usuario, según el caso; aseguradora y tipo de vinculación.</t>
        </r>
      </text>
    </comment>
    <comment ref="C30" authorId="0" shapeId="0" xr:uid="{00000000-0006-0000-0200-00000D000000}">
      <text>
        <r>
          <rPr>
            <b/>
            <sz val="9"/>
            <color indexed="81"/>
            <rFont val="Tahoma"/>
            <family val="2"/>
          </rPr>
          <t>Autor:</t>
        </r>
        <r>
          <rPr>
            <sz val="9"/>
            <color indexed="81"/>
            <rFont val="Tahoma"/>
            <family val="2"/>
          </rPr>
          <t xml:space="preserve">
Dicha intervención se encuentra en la resolución 3280 de 2018, OBJETIVO Y ALCANCE DE LA RUTA INTEGRAL DE ATENCIÓN EN SALUD
MATERNO PERINATAL - Objetivos específicos - b) Identificar y gestionar oportunamente vulnerabilidades, factores de riesgo, riesgos
acumulados y alteraciones que inciden en la salud de la mujer gestante y del recién
nacido- pg. 239.</t>
        </r>
      </text>
    </comment>
    <comment ref="C31" authorId="0" shapeId="0" xr:uid="{00000000-0006-0000-0200-00000E000000}">
      <text>
        <r>
          <rPr>
            <b/>
            <sz val="9"/>
            <color indexed="81"/>
            <rFont val="Tahoma"/>
            <family val="2"/>
          </rPr>
          <t xml:space="preserve">Autor:
</t>
        </r>
        <r>
          <rPr>
            <sz val="9"/>
            <color indexed="81"/>
            <rFont val="Tahoma"/>
            <family val="2"/>
          </rPr>
          <t>Dicha intervención se encuentra en la resolución 3280 de 2018,</t>
        </r>
        <r>
          <rPr>
            <b/>
            <sz val="9"/>
            <color indexed="81"/>
            <rFont val="Tahoma"/>
            <family val="2"/>
          </rPr>
          <t xml:space="preserve"> II. DIRECTRICES DE OBLIGATORIO CUMPLIMIENTO PARA
LA OPERACIÓN DE LA RUTA INTEGRAL DE ATENCIÓN
PARA LA PROMOCIÓN Y MANTENIMIENTO DE LA
SALUD. - ATENCIÓN EN SALUD POR PEDIATRÍA, MEDICINA GENERAL O FAMILIAR, Y
ENFERMERIA PARA LA PRIMERA INFANCIA - 1,5,1 Anamnesis - pg. 239.</t>
        </r>
      </text>
    </comment>
    <comment ref="C32" authorId="0" shapeId="0" xr:uid="{00000000-0006-0000-0200-00000F000000}">
      <text>
        <r>
          <rPr>
            <b/>
            <sz val="9"/>
            <color indexed="81"/>
            <rFont val="Tahoma"/>
            <family val="2"/>
          </rPr>
          <t xml:space="preserve">Autor: </t>
        </r>
        <r>
          <rPr>
            <sz val="9"/>
            <color indexed="81"/>
            <rFont val="Tahoma"/>
            <family val="2"/>
          </rPr>
          <t>Dicha intervención se encuentra en la resolución 3280 de 2018 - III. LINEAMIENTO TECNICO Y OPERATIVO RUTA INTEGRAL DE ATENCIÓN EN SALUD MATERNO PERINATAL - numeral 4.4 CURSO DE PREPARACIÓN PARA LA MATERNIDAD Y LA PATERNIDAD</t>
        </r>
      </text>
    </comment>
    <comment ref="C36" authorId="0" shapeId="0" xr:uid="{00000000-0006-0000-0200-000010000000}">
      <text>
        <r>
          <rPr>
            <b/>
            <sz val="9"/>
            <color indexed="81"/>
            <rFont val="Tahoma"/>
            <family val="2"/>
          </rPr>
          <t xml:space="preserve">USUARIO: </t>
        </r>
        <r>
          <rPr>
            <sz val="9"/>
            <color indexed="81"/>
            <rFont val="Tahoma"/>
            <family val="2"/>
          </rPr>
          <t>Dicha intervención se encuentra en la Practica Clave 1 de la Guía para profesionales y técnicos de los servicios de salud, de la Estrategia AIEPI. La presente guía ha sido ajustada para Colombia, en el marco del convenio de
cooperación técnica entre la Organización Panamericana de la Salud – Organización
Mundial de la Salud y el Ministerio de Protección de Social de Colombia</t>
        </r>
      </text>
    </comment>
    <comment ref="C37" authorId="0" shapeId="0" xr:uid="{00000000-0006-0000-0200-000011000000}">
      <text>
        <r>
          <rPr>
            <b/>
            <sz val="9"/>
            <color indexed="81"/>
            <rFont val="Tahoma"/>
            <family val="2"/>
          </rPr>
          <t xml:space="preserve">USUARIO: </t>
        </r>
        <r>
          <rPr>
            <sz val="9"/>
            <color indexed="81"/>
            <rFont val="Tahoma"/>
            <family val="2"/>
          </rPr>
          <t>Dicha intervención se encuentra en la Practica Clave 2 de la Guía para profesionales y técnicos de los servicios de salud, de la Estrategia AIEPI.
La presente guía ha sido ajustada para Colombia, en el marco del convenio de
cooperación técnica entre la Organización Panamericana de la Salud – Organización
Mundial de la Salud y el Ministerio de Protección de Social de Colombia</t>
        </r>
      </text>
    </comment>
    <comment ref="C38" authorId="0" shapeId="0" xr:uid="{00000000-0006-0000-0200-000012000000}">
      <text>
        <r>
          <rPr>
            <b/>
            <sz val="9"/>
            <color indexed="81"/>
            <rFont val="Tahoma"/>
            <family val="2"/>
          </rPr>
          <t xml:space="preserve">USUARIO: </t>
        </r>
        <r>
          <rPr>
            <sz val="9"/>
            <color indexed="81"/>
            <rFont val="Tahoma"/>
            <family val="2"/>
          </rPr>
          <t xml:space="preserve">Dicha intervención se encuentra en la Practica Clave 5 de la Guía para profesionales y técnicos de los servicios de salud, de la Estrategia AIEPI. La presente guía ha sido ajustada para Colombia, en el marco del convenio de
cooperación técnica entre la Organización Panamericana de la Salud – Organización
Mundial de la Salud y el Ministerio de Protección de Social de Colombia
  </t>
        </r>
      </text>
    </comment>
    <comment ref="C39" authorId="0" shapeId="0" xr:uid="{00000000-0006-0000-0200-000013000000}">
      <text>
        <r>
          <rPr>
            <b/>
            <sz val="9"/>
            <color indexed="81"/>
            <rFont val="Tahoma"/>
            <family val="2"/>
          </rPr>
          <t xml:space="preserve">USUARIO: </t>
        </r>
        <r>
          <rPr>
            <sz val="9"/>
            <color indexed="81"/>
            <rFont val="Tahoma"/>
            <family val="2"/>
          </rPr>
          <t>Dicha intervención se encuentra en la Practica Clave 4 de la Guía para profesionales y técnicos de los servicios de salud, de la Estrategia AIEPI. La presente guía ha sido ajustada para Colombia, en el marco del convenio de cooperación técnica entre la Organización Panamericana de la Salud – Organización Mundial de la Salud y el Ministerio de Protección de Social de Colombia</t>
        </r>
      </text>
    </comment>
    <comment ref="C40" authorId="0" shapeId="0" xr:uid="{00000000-0006-0000-0200-000014000000}">
      <text>
        <r>
          <rPr>
            <b/>
            <sz val="9"/>
            <color indexed="81"/>
            <rFont val="Tahoma"/>
            <family val="2"/>
          </rPr>
          <t xml:space="preserve">USUARIO: según la resolución 3280 de 2018, en el articulo 3.3.1 Primera infancia, la fortificación casera con micronutrientes, debe ser realizada a los 6 - 12  y 18 meses y los suplementación con micronutrientes debe ser realizada a partir de los 2 años 2veces al año. </t>
        </r>
        <r>
          <rPr>
            <sz val="9"/>
            <color indexed="81"/>
            <rFont val="Tahoma"/>
            <family val="2"/>
          </rPr>
          <t>Dicha intervención tambien se encuentra en la Practica Clave 3 de la Guía para profesionales y técnicos de los servicios de salud, de la Estrategia AIEPI. La presente guía ha sido ajustada para Colombia, en el marco del convenio de cooperación técnica entre la Organización Panamericana de la Salud – Organización Mundial de la Salud y el Ministerio de Protección de Social de Colombia</t>
        </r>
      </text>
    </comment>
    <comment ref="C44" authorId="0" shapeId="0" xr:uid="{00000000-0006-0000-0200-000015000000}">
      <text>
        <r>
          <rPr>
            <b/>
            <sz val="9"/>
            <color indexed="81"/>
            <rFont val="Tahoma"/>
            <family val="2"/>
          </rPr>
          <t xml:space="preserve">USUARIO: </t>
        </r>
        <r>
          <rPr>
            <sz val="9"/>
            <color indexed="81"/>
            <rFont val="Tahoma"/>
            <family val="2"/>
          </rPr>
          <t>Dicha intervención se encuentra en la R</t>
        </r>
        <r>
          <rPr>
            <b/>
            <sz val="9"/>
            <color indexed="81"/>
            <rFont val="Tahoma"/>
            <family val="2"/>
          </rPr>
          <t>esolución 2465 de 2016</t>
        </r>
        <r>
          <rPr>
            <sz val="9"/>
            <color indexed="81"/>
            <rFont val="Tahoma"/>
            <family val="2"/>
          </rPr>
          <t xml:space="preserve">, donde se adoptan los indicadores, patrones de referencia y puntos de corte para la clasificación antropométrica del estado nutricional, tambien es reforzado en la </t>
        </r>
        <r>
          <rPr>
            <b/>
            <sz val="9"/>
            <color indexed="81"/>
            <rFont val="Tahoma"/>
            <family val="2"/>
          </rPr>
          <t xml:space="preserve">Resolución 3280 de 2018- </t>
        </r>
        <r>
          <rPr>
            <sz val="9"/>
            <color indexed="81"/>
            <rFont val="Tahoma"/>
            <family val="2"/>
          </rPr>
          <t>ATENCIÓN EN SALUD POR PEDIATRÍA, MEDICINA GENERAL O FAMILIAR, Y ENFERMERIA PARA LA</t>
        </r>
        <r>
          <rPr>
            <b/>
            <sz val="9"/>
            <color indexed="81"/>
            <rFont val="Tahoma"/>
            <family val="2"/>
          </rPr>
          <t xml:space="preserve"> PRIMERA INFANCIA - </t>
        </r>
        <r>
          <rPr>
            <sz val="9"/>
            <color indexed="81"/>
            <rFont val="Tahoma"/>
            <family val="2"/>
          </rPr>
          <t>Numeral 1.5.2 Examen físico</t>
        </r>
      </text>
    </comment>
    <comment ref="C45" authorId="0" shapeId="0" xr:uid="{00000000-0006-0000-0200-000016000000}">
      <text>
        <r>
          <rPr>
            <b/>
            <sz val="9"/>
            <color indexed="81"/>
            <rFont val="Tahoma"/>
            <family val="2"/>
          </rPr>
          <t xml:space="preserve">USUARIO: </t>
        </r>
        <r>
          <rPr>
            <sz val="9"/>
            <color indexed="81"/>
            <rFont val="Tahoma"/>
            <family val="2"/>
          </rPr>
          <t xml:space="preserve">Dicha intervención se encuentra en la Resolución 3280 de 2018 - numeral 1,5,2 de </t>
        </r>
        <r>
          <rPr>
            <b/>
            <sz val="9"/>
            <color indexed="81"/>
            <rFont val="Tahoma"/>
            <family val="2"/>
          </rPr>
          <t>Examen Físico</t>
        </r>
        <r>
          <rPr>
            <sz val="9"/>
            <color indexed="81"/>
            <rFont val="Tahoma"/>
            <family val="2"/>
          </rPr>
          <t xml:space="preserve"> que enuncia que se deben de tomar todos los signos vitales incluyendo </t>
        </r>
        <r>
          <rPr>
            <b/>
            <sz val="9"/>
            <color indexed="81"/>
            <rFont val="Tahoma"/>
            <family val="2"/>
          </rPr>
          <t>saturación de oxígen</t>
        </r>
        <r>
          <rPr>
            <sz val="9"/>
            <color indexed="81"/>
            <rFont val="Tahoma"/>
            <family val="2"/>
          </rPr>
          <t xml:space="preserve">o por </t>
        </r>
        <r>
          <rPr>
            <b/>
            <sz val="9"/>
            <color indexed="81"/>
            <rFont val="Tahoma"/>
            <family val="2"/>
          </rPr>
          <t>pulso oximetría</t>
        </r>
        <r>
          <rPr>
            <sz val="9"/>
            <color indexed="81"/>
            <rFont val="Tahoma"/>
            <family val="2"/>
          </rPr>
          <t xml:space="preserve">. La </t>
        </r>
        <r>
          <rPr>
            <b/>
            <sz val="9"/>
            <color indexed="81"/>
            <rFont val="Tahoma"/>
            <family val="2"/>
          </rPr>
          <t>T.A</t>
        </r>
        <r>
          <rPr>
            <sz val="9"/>
            <color indexed="81"/>
            <rFont val="Tahoma"/>
            <family val="2"/>
          </rPr>
          <t xml:space="preserve"> se toma a todo niños mayor de 3 años o a los menores de esta edad si presentan síntomas recurrentes de cualquier tipo o antecedente. </t>
        </r>
      </text>
    </comment>
    <comment ref="C46" authorId="0" shapeId="0" xr:uid="{00000000-0006-0000-0200-000017000000}">
      <text>
        <r>
          <rPr>
            <b/>
            <sz val="9"/>
            <color indexed="81"/>
            <rFont val="Tahoma"/>
            <family val="2"/>
          </rPr>
          <t xml:space="preserve">USUARIO: </t>
        </r>
        <r>
          <rPr>
            <sz val="9"/>
            <color indexed="81"/>
            <rFont val="Tahoma"/>
            <family val="2"/>
          </rPr>
          <t xml:space="preserve">Dicha intervención se encuentra en la </t>
        </r>
        <r>
          <rPr>
            <b/>
            <sz val="9"/>
            <color indexed="81"/>
            <rFont val="Tahoma"/>
            <family val="2"/>
          </rPr>
          <t xml:space="preserve">Resolución 3280 de 2018 </t>
        </r>
        <r>
          <rPr>
            <sz val="9"/>
            <color indexed="81"/>
            <rFont val="Tahoma"/>
            <family val="2"/>
          </rPr>
          <t>- numeral 1</t>
        </r>
        <r>
          <rPr>
            <b/>
            <sz val="9"/>
            <color indexed="81"/>
            <rFont val="Tahoma"/>
            <family val="2"/>
          </rPr>
          <t>,5,2 de Examen Físico</t>
        </r>
        <r>
          <rPr>
            <sz val="9"/>
            <color indexed="81"/>
            <rFont val="Tahoma"/>
            <family val="2"/>
          </rPr>
          <t xml:space="preserve"> - </t>
        </r>
        <r>
          <rPr>
            <b/>
            <sz val="9"/>
            <color indexed="81"/>
            <rFont val="Tahoma"/>
            <family val="2"/>
          </rPr>
          <t xml:space="preserve">Valoración del estado nutricional y seguimiento a los parámetros antropométricos: </t>
        </r>
        <r>
          <rPr>
            <sz val="9"/>
            <color indexed="81"/>
            <rFont val="Tahoma"/>
            <family val="2"/>
          </rPr>
          <t xml:space="preserve">se realizará tomando las medidas de </t>
        </r>
        <r>
          <rPr>
            <b/>
            <sz val="9"/>
            <color indexed="81"/>
            <rFont val="Tahoma"/>
            <family val="2"/>
          </rPr>
          <t>peso, talla y perímetro
cefálico,</t>
        </r>
        <r>
          <rPr>
            <sz val="9"/>
            <color indexed="81"/>
            <rFont val="Tahoma"/>
            <family val="2"/>
          </rPr>
          <t xml:space="preserve"> para el cálculo de los índices relacionados con los mismos </t>
        </r>
        <r>
          <rPr>
            <b/>
            <sz val="9"/>
            <color indexed="81"/>
            <rFont val="Tahoma"/>
            <family val="2"/>
          </rPr>
          <t>(IMC</t>
        </r>
        <r>
          <rPr>
            <sz val="9"/>
            <color indexed="81"/>
            <rFont val="Tahoma"/>
            <family val="2"/>
          </rPr>
          <t xml:space="preserve">/edad,
talla/edad, peso/edad y perímetro cefálico).
</t>
        </r>
      </text>
    </comment>
    <comment ref="C47" authorId="0" shapeId="0" xr:uid="{00000000-0006-0000-0200-000018000000}">
      <text>
        <r>
          <rPr>
            <b/>
            <sz val="9"/>
            <color indexed="81"/>
            <rFont val="Tahoma"/>
            <family val="2"/>
          </rPr>
          <t>USUARIO:</t>
        </r>
        <r>
          <rPr>
            <sz val="9"/>
            <color indexed="81"/>
            <rFont val="Tahoma"/>
            <family val="2"/>
          </rPr>
          <t xml:space="preserve"> Dicha intervención se encuentra en la Resolución 3280 de 2018 - numeral </t>
        </r>
        <r>
          <rPr>
            <b/>
            <sz val="9"/>
            <color indexed="81"/>
            <rFont val="Tahoma"/>
            <family val="2"/>
          </rPr>
          <t>1,5,2 de Examen Físico</t>
        </r>
        <r>
          <rPr>
            <sz val="9"/>
            <color indexed="81"/>
            <rFont val="Tahoma"/>
            <family val="2"/>
          </rPr>
          <t xml:space="preserve"> - V</t>
        </r>
        <r>
          <rPr>
            <b/>
            <sz val="9"/>
            <color indexed="81"/>
            <rFont val="Tahoma"/>
            <family val="2"/>
          </rPr>
          <t>aloración del estado nutricional y seguimiento a los parámetros antropométricos:</t>
        </r>
        <r>
          <rPr>
            <sz val="9"/>
            <color indexed="81"/>
            <rFont val="Tahoma"/>
            <family val="2"/>
          </rPr>
          <t xml:space="preserve"> se realizará tomando las medidas de </t>
        </r>
        <r>
          <rPr>
            <b/>
            <sz val="9"/>
            <color indexed="81"/>
            <rFont val="Tahoma"/>
            <family val="2"/>
          </rPr>
          <t>peso, talla y perímetro
cefálico,</t>
        </r>
        <r>
          <rPr>
            <sz val="9"/>
            <color indexed="81"/>
            <rFont val="Tahoma"/>
            <family val="2"/>
          </rPr>
          <t xml:space="preserve"> para el cálculo de los índices relacionados con los mismos</t>
        </r>
        <r>
          <rPr>
            <b/>
            <sz val="9"/>
            <color indexed="81"/>
            <rFont val="Tahoma"/>
            <family val="2"/>
          </rPr>
          <t xml:space="preserve"> (IMC</t>
        </r>
        <r>
          <rPr>
            <sz val="9"/>
            <color indexed="81"/>
            <rFont val="Tahoma"/>
            <family val="2"/>
          </rPr>
          <t xml:space="preserve">/edad,
talla/edad, peso/edad y perímetro cefálico).
</t>
        </r>
      </text>
    </comment>
    <comment ref="C48" authorId="0" shapeId="0" xr:uid="{00000000-0006-0000-0200-000019000000}">
      <text>
        <r>
          <rPr>
            <b/>
            <sz val="9"/>
            <color indexed="81"/>
            <rFont val="Tahoma"/>
            <family val="2"/>
          </rPr>
          <t xml:space="preserve">USUARIO: </t>
        </r>
        <r>
          <rPr>
            <sz val="9"/>
            <color indexed="81"/>
            <rFont val="Tahoma"/>
            <family val="2"/>
          </rPr>
          <t>Dicha intervención se encuentra en la</t>
        </r>
        <r>
          <rPr>
            <b/>
            <sz val="9"/>
            <color indexed="81"/>
            <rFont val="Tahoma"/>
            <family val="2"/>
          </rPr>
          <t xml:space="preserve"> Resolución 3280 de 2018 </t>
        </r>
        <r>
          <rPr>
            <sz val="9"/>
            <color indexed="81"/>
            <rFont val="Tahoma"/>
            <family val="2"/>
          </rPr>
          <t xml:space="preserve">- </t>
        </r>
        <r>
          <rPr>
            <b/>
            <sz val="9"/>
            <color indexed="81"/>
            <rFont val="Tahoma"/>
            <family val="2"/>
          </rPr>
          <t>numeral 1,5,2 de Examen Físico</t>
        </r>
        <r>
          <rPr>
            <sz val="9"/>
            <color indexed="81"/>
            <rFont val="Tahoma"/>
            <family val="2"/>
          </rPr>
          <t xml:space="preserve"> - </t>
        </r>
        <r>
          <rPr>
            <b/>
            <sz val="9"/>
            <color indexed="81"/>
            <rFont val="Tahoma"/>
            <family val="2"/>
          </rPr>
          <t>Valoración del estado nutricional y seguimiento a los parámetros antropométricos:</t>
        </r>
        <r>
          <rPr>
            <sz val="9"/>
            <color indexed="81"/>
            <rFont val="Tahoma"/>
            <family val="2"/>
          </rPr>
          <t xml:space="preserve"> se realizará tomando las medidas de </t>
        </r>
        <r>
          <rPr>
            <b/>
            <sz val="9"/>
            <color indexed="81"/>
            <rFont val="Tahoma"/>
            <family val="2"/>
          </rPr>
          <t>peso, talla y perímetro
cefálico,</t>
        </r>
        <r>
          <rPr>
            <sz val="9"/>
            <color indexed="81"/>
            <rFont val="Tahoma"/>
            <family val="2"/>
          </rPr>
          <t xml:space="preserve"> para el cálculo de los índices relacionados con los mismos </t>
        </r>
        <r>
          <rPr>
            <b/>
            <sz val="9"/>
            <color indexed="81"/>
            <rFont val="Tahoma"/>
            <family val="2"/>
          </rPr>
          <t>(IMC</t>
        </r>
        <r>
          <rPr>
            <sz val="9"/>
            <color indexed="81"/>
            <rFont val="Tahoma"/>
            <family val="2"/>
          </rPr>
          <t xml:space="preserve">/edad,
talla/edad, peso/edad y perímetro cefálico).
</t>
        </r>
      </text>
    </comment>
    <comment ref="C49" authorId="0" shapeId="0" xr:uid="{00000000-0006-0000-0200-00001A000000}">
      <text>
        <r>
          <rPr>
            <b/>
            <sz val="9"/>
            <color indexed="81"/>
            <rFont val="Tahoma"/>
            <family val="2"/>
          </rPr>
          <t xml:space="preserve">USUARIO: </t>
        </r>
        <r>
          <rPr>
            <sz val="9"/>
            <color indexed="81"/>
            <rFont val="Tahoma"/>
            <family val="2"/>
          </rPr>
          <t xml:space="preserve">Dicha intervención se encuentra en la </t>
        </r>
        <r>
          <rPr>
            <b/>
            <sz val="9"/>
            <color indexed="81"/>
            <rFont val="Tahoma"/>
            <family val="2"/>
          </rPr>
          <t>Resolución 3280 de 2018</t>
        </r>
        <r>
          <rPr>
            <sz val="9"/>
            <color indexed="81"/>
            <rFont val="Tahoma"/>
            <family val="2"/>
          </rPr>
          <t xml:space="preserve"> - numeral </t>
        </r>
        <r>
          <rPr>
            <b/>
            <sz val="9"/>
            <color indexed="81"/>
            <rFont val="Tahoma"/>
            <family val="2"/>
          </rPr>
          <t>1,5,2 de Examen Físico</t>
        </r>
        <r>
          <rPr>
            <sz val="9"/>
            <color indexed="81"/>
            <rFont val="Tahoma"/>
            <family val="2"/>
          </rPr>
          <t xml:space="preserve"> - </t>
        </r>
        <r>
          <rPr>
            <b/>
            <sz val="9"/>
            <color indexed="81"/>
            <rFont val="Tahoma"/>
            <family val="2"/>
          </rPr>
          <t>Valoración del estado nutricional y seguimiento a los parámetros antropométricos:</t>
        </r>
        <r>
          <rPr>
            <sz val="9"/>
            <color indexed="81"/>
            <rFont val="Tahoma"/>
            <family val="2"/>
          </rPr>
          <t xml:space="preserve"> se realizará tomando las medidas de </t>
        </r>
        <r>
          <rPr>
            <b/>
            <sz val="9"/>
            <color indexed="81"/>
            <rFont val="Tahoma"/>
            <family val="2"/>
          </rPr>
          <t>peso, talla y perímetro
cefálico,</t>
        </r>
        <r>
          <rPr>
            <sz val="9"/>
            <color indexed="81"/>
            <rFont val="Tahoma"/>
            <family val="2"/>
          </rPr>
          <t xml:space="preserve"> para el cálculo de los índices relacionados con los mismos (</t>
        </r>
        <r>
          <rPr>
            <b/>
            <sz val="9"/>
            <color indexed="81"/>
            <rFont val="Tahoma"/>
            <family val="2"/>
          </rPr>
          <t>IMC</t>
        </r>
        <r>
          <rPr>
            <sz val="9"/>
            <color indexed="81"/>
            <rFont val="Tahoma"/>
            <family val="2"/>
          </rPr>
          <t xml:space="preserve">/edad,
talla/edad, peso/edad y perímetro cefálico).
</t>
        </r>
      </text>
    </comment>
    <comment ref="C53" authorId="0" shapeId="0" xr:uid="{00000000-0006-0000-0200-00001B000000}">
      <text>
        <r>
          <rPr>
            <b/>
            <sz val="9"/>
            <color indexed="81"/>
            <rFont val="Tahoma"/>
            <family val="2"/>
          </rPr>
          <t xml:space="preserve">USUARIO: </t>
        </r>
        <r>
          <rPr>
            <sz val="9"/>
            <color indexed="81"/>
            <rFont val="Tahoma"/>
            <family val="2"/>
          </rPr>
          <t xml:space="preserve">Dicha intervención se encuentra en la práctica clave 16 de la estrategia AIEPI- en la resolución 3280 de 2018 1,5,3 Información de Salud - </t>
        </r>
        <r>
          <rPr>
            <b/>
            <sz val="9"/>
            <color indexed="81"/>
            <rFont val="Tahoma"/>
            <family val="2"/>
          </rPr>
          <t>Señales de peligro Neumonía</t>
        </r>
        <r>
          <rPr>
            <sz val="9"/>
            <color indexed="81"/>
            <rFont val="Tahoma"/>
            <family val="2"/>
          </rPr>
          <t xml:space="preserve">:  si el niño respira rápido y agitadamente, cuando respira se queja  y hace ruidos, se le hunde el estomago y se le ven las costillas.
</t>
        </r>
      </text>
    </comment>
    <comment ref="C54" authorId="0" shapeId="0" xr:uid="{00000000-0006-0000-0200-00001C000000}">
      <text>
        <r>
          <rPr>
            <b/>
            <sz val="9"/>
            <color indexed="81"/>
            <rFont val="Tahoma"/>
            <family val="2"/>
          </rPr>
          <t>Autor:</t>
        </r>
        <r>
          <rPr>
            <sz val="9"/>
            <color indexed="81"/>
            <rFont val="Tahoma"/>
            <family val="2"/>
          </rPr>
          <t xml:space="preserve"> Dicha intervención se encuentra en la </t>
        </r>
        <r>
          <rPr>
            <b/>
            <sz val="9"/>
            <color indexed="81"/>
            <rFont val="Tahoma"/>
            <family val="2"/>
          </rPr>
          <t xml:space="preserve">resolución 3280 de 2018 </t>
        </r>
        <r>
          <rPr>
            <sz val="9"/>
            <color indexed="81"/>
            <rFont val="Tahoma"/>
            <family val="2"/>
          </rPr>
          <t xml:space="preserve">1,5,3 </t>
        </r>
        <r>
          <rPr>
            <b/>
            <sz val="9"/>
            <color indexed="81"/>
            <rFont val="Tahoma"/>
            <family val="2"/>
          </rPr>
          <t>Información de Salud</t>
        </r>
        <r>
          <rPr>
            <sz val="9"/>
            <color indexed="81"/>
            <rFont val="Tahoma"/>
            <family val="2"/>
          </rPr>
          <t xml:space="preserve">  - plan decenal - Señales de peligro Neumonía:  si el niño respira rápido y agitadamente, cuando respira se queja  y hace ruidos, se le hunde el estomago y se le ven las costillas.
-Señales de peligro de Deshidratación: si el niño tiene diarrea muchas veces al día, a veces con sangre y moco, a veces acompañadas de vómitos, llora sin lagrimas, orina poco, tiene boca seca y los ojos hundidos, no mama o no quiere comer, no se mueve normalmente  y no se despierta.
-Señales de peligro de muerte: no quiere mamar</t>
        </r>
      </text>
    </comment>
    <comment ref="C56" authorId="0" shapeId="0" xr:uid="{00000000-0006-0000-0200-00001D000000}">
      <text>
        <r>
          <rPr>
            <b/>
            <sz val="9"/>
            <color indexed="81"/>
            <rFont val="Tahoma"/>
            <family val="2"/>
          </rPr>
          <t>USUARIO:</t>
        </r>
        <r>
          <rPr>
            <sz val="9"/>
            <color indexed="81"/>
            <rFont val="Tahoma"/>
            <family val="2"/>
          </rPr>
          <t xml:space="preserve"> Dicha intervención se encuentra  en la Practica Clave 1 de la Guía para profesionales y técnicos de los servicios de salud, de la Estrategia AIEPI. La presente guía ha sido ajustada para Colombia, en el marco del convenio de cooperación técnica entre la Organización Panamericana de la Salud – Organización Mundial de la Salud y el Ministerio de Protección de Social de Colombia
  Resolución 3280 -2018 numeral </t>
        </r>
        <r>
          <rPr>
            <b/>
            <sz val="9"/>
            <color indexed="81"/>
            <rFont val="Tahoma"/>
            <family val="2"/>
          </rPr>
          <t>16.5.1</t>
        </r>
        <r>
          <rPr>
            <sz val="9"/>
            <color indexed="81"/>
            <rFont val="Tahoma"/>
            <family val="2"/>
          </rPr>
          <t xml:space="preserve"> Resultados, capacidades a desarrollar y contenidos sugeridos para la primera infancia</t>
        </r>
      </text>
    </comment>
    <comment ref="C58" authorId="0" shapeId="0" xr:uid="{00000000-0006-0000-0200-00001E000000}">
      <text>
        <r>
          <rPr>
            <b/>
            <sz val="9"/>
            <color indexed="81"/>
            <rFont val="Tahoma"/>
            <family val="2"/>
          </rPr>
          <t xml:space="preserve">USUARIO:  </t>
        </r>
        <r>
          <rPr>
            <sz val="9"/>
            <color indexed="81"/>
            <rFont val="Tahoma"/>
            <family val="2"/>
          </rPr>
          <t>Dicha intervención se encuentra  en la Practica Clave 9 de la Guía para profesionales y técnicos de los servicios de salud, de la Estrategia AIEPI. La presente guía ha sido ajustada para Colombia, en el marco del convenio de cooperación técnica entre la Organización Panamericana de la Salud – Organización Mundial de la Salud y el Ministerio de Protección de Social de Colombia</t>
        </r>
        <r>
          <rPr>
            <b/>
            <sz val="9"/>
            <color indexed="81"/>
            <rFont val="Tahoma"/>
            <family val="2"/>
          </rPr>
          <t xml:space="preserve">
  </t>
        </r>
        <r>
          <rPr>
            <sz val="9"/>
            <color indexed="81"/>
            <rFont val="Tahoma"/>
            <family val="2"/>
          </rPr>
          <t xml:space="preserve">
</t>
        </r>
      </text>
    </comment>
    <comment ref="C59" authorId="0" shapeId="0" xr:uid="{00000000-0006-0000-0200-00001F000000}">
      <text>
        <r>
          <rPr>
            <b/>
            <sz val="9"/>
            <color indexed="81"/>
            <rFont val="Tahoma"/>
            <family val="2"/>
          </rPr>
          <t xml:space="preserve">USUARIO: </t>
        </r>
        <r>
          <rPr>
            <sz val="8"/>
            <color indexed="81"/>
            <rFont val="Tahoma"/>
            <family val="2"/>
          </rPr>
          <t>Dicha intervención se encuentra  en la Practica Clave 4 de la Guía para profesionales y técnicos de los servicios de salud, de la Estrategia AIEPI. La presente guía ha sido ajustada para Colombia, en el marco del convenio de cooperación técnica entre la Organización Panamericana de la Salud – Organización Mundial de la Salud y el Ministerio de Protección de Social de Colombia</t>
        </r>
        <r>
          <rPr>
            <b/>
            <sz val="9"/>
            <color indexed="81"/>
            <rFont val="Tahoma"/>
            <family val="2"/>
          </rPr>
          <t xml:space="preserve">
  </t>
        </r>
        <r>
          <rPr>
            <sz val="9"/>
            <color indexed="81"/>
            <rFont val="Tahoma"/>
            <family val="2"/>
          </rPr>
          <t xml:space="preserve">
</t>
        </r>
      </text>
    </comment>
    <comment ref="C60" authorId="0" shapeId="0" xr:uid="{00000000-0006-0000-0200-000020000000}">
      <text>
        <r>
          <rPr>
            <b/>
            <sz val="9"/>
            <color indexed="81"/>
            <rFont val="Tahoma"/>
            <family val="2"/>
          </rPr>
          <t xml:space="preserve">USUARIO: </t>
        </r>
        <r>
          <rPr>
            <sz val="9"/>
            <color indexed="81"/>
            <rFont val="Tahoma"/>
            <family val="2"/>
          </rPr>
          <t xml:space="preserve">Dicha intervención se encuentra  en la Practica Clave 5 de la Guía para profesionales y técnicos de los servicios de salud, de la Estrategia AIEPI. La presente guía ha sido ajustada para Colombia, en el marco del convenio de cooperación técnica entre la Organización Panamericana de la Salud – Organización Mundial de la Salud y el Ministerio de Protección de Social de Colombia
  </t>
        </r>
      </text>
    </comment>
    <comment ref="C61" authorId="0" shapeId="0" xr:uid="{00000000-0006-0000-0200-000021000000}">
      <text>
        <r>
          <rPr>
            <b/>
            <sz val="9"/>
            <color indexed="81"/>
            <rFont val="Tahoma"/>
            <family val="2"/>
          </rPr>
          <t xml:space="preserve">USUARIO: </t>
        </r>
        <r>
          <rPr>
            <sz val="9"/>
            <color indexed="81"/>
            <rFont val="Tahoma"/>
            <family val="2"/>
          </rPr>
          <t xml:space="preserve">Dicha intervención se encuentra  en la Practica Clave 11 de la Guía para profesionales y técnicos de los servicios de salud, de la Estrategia AIEPI. La presente guía ha sido ajustada para Colombia, en el marco del convenio de cooperación técnica entre la Organización Panamericana de la Salud – Organización Mundial de la Salud y el Ministerio de Protección de Social de Colombia
</t>
        </r>
      </text>
    </comment>
    <comment ref="C62" authorId="0" shapeId="0" xr:uid="{00000000-0006-0000-0200-000022000000}">
      <text>
        <r>
          <rPr>
            <b/>
            <sz val="9"/>
            <color indexed="81"/>
            <rFont val="Tahoma"/>
            <family val="2"/>
          </rPr>
          <t xml:space="preserve">USUARIO: </t>
        </r>
        <r>
          <rPr>
            <sz val="9"/>
            <color indexed="81"/>
            <rFont val="Tahoma"/>
            <family val="2"/>
          </rPr>
          <t>Dicha intervención se encuentra  en la Practica Clave 15 de la Guía para profesionales y técnicos de los servicios de salud, de la Estrategia AIEPI. La presente guía ha sido ajustada para Colombia, en el marco del convenio de cooperación técnica entre la Organización Panamericana de la Salud – Organización Mundial de la Salud y el Ministerio de Protección de Social de Colombia</t>
        </r>
        <r>
          <rPr>
            <b/>
            <sz val="9"/>
            <color indexed="81"/>
            <rFont val="Tahoma"/>
            <family val="2"/>
          </rPr>
          <t xml:space="preserve">
</t>
        </r>
        <r>
          <rPr>
            <sz val="9"/>
            <color indexed="81"/>
            <rFont val="Tahoma"/>
            <family val="2"/>
          </rPr>
          <t xml:space="preserve">
</t>
        </r>
      </text>
    </comment>
    <comment ref="C63" authorId="0" shapeId="0" xr:uid="{00000000-0006-0000-0200-000023000000}">
      <text>
        <r>
          <rPr>
            <b/>
            <sz val="9"/>
            <color indexed="81"/>
            <rFont val="Tahoma"/>
            <family val="2"/>
          </rPr>
          <t xml:space="preserve">USUARIO: </t>
        </r>
        <r>
          <rPr>
            <sz val="9"/>
            <color indexed="81"/>
            <rFont val="Tahoma"/>
            <family val="2"/>
          </rPr>
          <t xml:space="preserve">Dicha intervención se encuentra  en la Practica Clave 17 de la Guía para profesionales y técnicos de los servicios de salud, de la Estrategia AIEPI. La presente guía ha sido ajustada para Colombia, en el marco del convenio de cooperación técnica entre la Organización Panamericana de la Salud – Organización Mundial de la Salud y el Ministerio de Protección de Social de Colombia
</t>
        </r>
      </text>
    </comment>
    <comment ref="C71" authorId="0" shapeId="0" xr:uid="{00000000-0006-0000-0200-000024000000}">
      <text>
        <r>
          <rPr>
            <b/>
            <sz val="9"/>
            <color indexed="81"/>
            <rFont val="Tahoma"/>
            <family val="2"/>
          </rPr>
          <t>USUARIO: dicha intervención se encuentra en la resolución 3280 de 2018 -</t>
        </r>
        <r>
          <rPr>
            <sz val="9"/>
            <color indexed="81"/>
            <rFont val="Tahoma"/>
            <family val="2"/>
          </rPr>
          <t>numeral 1.5.4 Plan de cuidado- donde se refiere a la Desparasitación intestinal: de acuerdo con la edad, se seguirá el siguiente esquema:</t>
        </r>
        <r>
          <rPr>
            <b/>
            <sz val="9"/>
            <color indexed="81"/>
            <rFont val="Tahoma"/>
            <family val="2"/>
          </rPr>
          <t xml:space="preserve"> 1 Niños en edad preescolar 12 meses a 23 meses:</t>
        </r>
        <r>
          <rPr>
            <sz val="9"/>
            <color indexed="81"/>
            <rFont val="Tahoma"/>
            <family val="2"/>
          </rPr>
          <t xml:space="preserve"> albendazol 200 mg vía oral, dosis única, dos veces al año. Junto con la suplementación  2 </t>
        </r>
        <r>
          <rPr>
            <b/>
            <sz val="9"/>
            <color indexed="81"/>
            <rFont val="Tahoma"/>
            <family val="2"/>
          </rPr>
          <t>Niños en edad preescolar 24 meses a 4 años:</t>
        </r>
        <r>
          <rPr>
            <sz val="9"/>
            <color indexed="81"/>
            <rFont val="Tahoma"/>
            <family val="2"/>
          </rPr>
          <t xml:space="preserve"> albendazol 400 mg vía oral, dosis única, dos veces al año. Junto con la suplementación.
</t>
        </r>
        <r>
          <rPr>
            <b/>
            <sz val="9"/>
            <color indexed="81"/>
            <rFont val="Tahoma"/>
            <family val="2"/>
          </rPr>
          <t xml:space="preserve">
</t>
        </r>
        <r>
          <rPr>
            <sz val="9"/>
            <color indexed="81"/>
            <rFont val="Tahoma"/>
            <family val="2"/>
          </rPr>
          <t xml:space="preserve">
</t>
        </r>
      </text>
    </comment>
    <comment ref="C75" authorId="0" shapeId="0" xr:uid="{00000000-0006-0000-0200-000025000000}">
      <text>
        <r>
          <rPr>
            <b/>
            <sz val="9"/>
            <color indexed="81"/>
            <rFont val="Tahoma"/>
            <family val="2"/>
          </rPr>
          <t xml:space="preserve">Autor: </t>
        </r>
        <r>
          <rPr>
            <sz val="9"/>
            <color indexed="81"/>
            <rFont val="Tahoma"/>
            <family val="2"/>
          </rPr>
          <t xml:space="preserve">
Dicha intervención se encuentra en la Resolución 3280 de 2018. 3.3.1 Primera infancia/ esquema de intervenciones/atenciones en salud individuales para niños y niñas en primera infancia.
-Una vez al año a partir de los 6 meses de edad  o antes de que salgan los primeros dientes.
</t>
        </r>
      </text>
    </comment>
    <comment ref="C76" authorId="0" shapeId="0" xr:uid="{00000000-0006-0000-0200-000026000000}">
      <text>
        <r>
          <rPr>
            <b/>
            <sz val="9"/>
            <color indexed="81"/>
            <rFont val="Tahoma"/>
            <family val="2"/>
          </rPr>
          <t>Autor:</t>
        </r>
        <r>
          <rPr>
            <sz val="9"/>
            <color indexed="81"/>
            <rFont val="Tahoma"/>
            <family val="2"/>
          </rPr>
          <t xml:space="preserve">
Dicha intervención se encuentra en la Resolución 3280 de 2018. 3.3.1 Primera infancia/ esquema de intervenciones/atenciones en salud individuales para niños y niñas en primera infancia.</t>
        </r>
      </text>
    </comment>
  </commentList>
</comments>
</file>

<file path=xl/sharedStrings.xml><?xml version="1.0" encoding="utf-8"?>
<sst xmlns="http://schemas.openxmlformats.org/spreadsheetml/2006/main" count="199" uniqueCount="92">
  <si>
    <t>C</t>
  </si>
  <si>
    <t>NC</t>
  </si>
  <si>
    <t>NA</t>
  </si>
  <si>
    <t>TOTAL</t>
  </si>
  <si>
    <t xml:space="preserve">TOTAL </t>
  </si>
  <si>
    <t xml:space="preserve">Observaciones: </t>
  </si>
  <si>
    <t>EXAMEN FISICO</t>
  </si>
  <si>
    <t>EDUCACION</t>
  </si>
  <si>
    <t>Fecha:</t>
  </si>
  <si>
    <t xml:space="preserve">Programa:  </t>
  </si>
  <si>
    <t xml:space="preserve">Auditor : </t>
  </si>
  <si>
    <t>DOCUMENTO</t>
  </si>
  <si>
    <t>IDENTIFICACIÓN</t>
  </si>
  <si>
    <t>IDENTIFICACION</t>
  </si>
  <si>
    <t>ANAMNESIS</t>
  </si>
  <si>
    <t>ACTIVIDADES DETECCION TEMPRANA Y PROTECCION ESPECIFICA</t>
  </si>
  <si>
    <t xml:space="preserve">REMISIONES </t>
  </si>
  <si>
    <t xml:space="preserve">RESULTADO </t>
  </si>
  <si>
    <t xml:space="preserve">PROGRAMA RUTA / ESTRATEGIA </t>
  </si>
  <si>
    <t xml:space="preserve">ESTANDARES </t>
  </si>
  <si>
    <t>CUMPLE</t>
  </si>
  <si>
    <t xml:space="preserve">NO CUMPLE </t>
  </si>
  <si>
    <t xml:space="preserve">NO APLICA </t>
  </si>
  <si>
    <t xml:space="preserve">CONSOLIDADO AUDITORIA HISTORIA CLINICA </t>
  </si>
  <si>
    <t>LINEAMIENTOS PARA SEGUIMIENTO Y ACOMPAÑAMIENTO  A LA RED PRESTADORA DE SERVICIOS DE LA ESTRATEGIA AIEPI.</t>
  </si>
  <si>
    <t xml:space="preserve">Institución </t>
  </si>
  <si>
    <t>Tipo de documento</t>
  </si>
  <si>
    <t xml:space="preserve">Numero de documento </t>
  </si>
  <si>
    <t>Fecha de nacimiento</t>
  </si>
  <si>
    <t xml:space="preserve">Edad </t>
  </si>
  <si>
    <t>Fecha de Ingreso CYD</t>
  </si>
  <si>
    <t>Numero de documento de la madre</t>
  </si>
  <si>
    <t>Nombre completo de la madre</t>
  </si>
  <si>
    <t>Registra antecedentes familiares.</t>
  </si>
  <si>
    <t>Peso al nacer.</t>
  </si>
  <si>
    <t>Talla al nacer.</t>
  </si>
  <si>
    <r>
      <rPr>
        <sz val="8"/>
        <rFont val="Arial"/>
        <family val="2"/>
      </rPr>
      <t>El niño consume micronutrientes (vitaminas y minerales) en cierto tipo de
alimentos  o como suplemento</t>
    </r>
    <r>
      <rPr>
        <sz val="8"/>
        <color rgb="FFFF0000"/>
        <rFont val="Arial"/>
        <family val="2"/>
      </rPr>
      <t>.</t>
    </r>
  </si>
  <si>
    <t>Toma de signos vitales.</t>
  </si>
  <si>
    <t>Talla (cm).</t>
  </si>
  <si>
    <t>Peso (Kg).</t>
  </si>
  <si>
    <t>IMC.</t>
  </si>
  <si>
    <t>Signos de alarma de IRA.</t>
  </si>
  <si>
    <t>Signos de alarma de EDA.</t>
  </si>
  <si>
    <t>Signos de alarma de DN.</t>
  </si>
  <si>
    <t>Lactancia materna.</t>
  </si>
  <si>
    <t>Signos de maltrato.</t>
  </si>
  <si>
    <t>Salud bucal.</t>
  </si>
  <si>
    <t>Seguir recomendaciones del personal de salud</t>
  </si>
  <si>
    <t>ACTIVIDADES DT Y PE</t>
  </si>
  <si>
    <t>Valoran estado nutricional del niño</t>
  </si>
  <si>
    <t>Valoran el estado nutricional de la madre.</t>
  </si>
  <si>
    <t>Ordenan antiparasitarios.</t>
  </si>
  <si>
    <t xml:space="preserve">PAI - AIEPI </t>
  </si>
  <si>
    <t xml:space="preserve">FORMATO AUDITORIA HISTORIA CLINICA </t>
  </si>
  <si>
    <t xml:space="preserve">Crecimiento y desarrollo </t>
  </si>
  <si>
    <t>UPREC</t>
  </si>
  <si>
    <t>Estefany Muñoz Castro</t>
  </si>
  <si>
    <t>1089639709</t>
  </si>
  <si>
    <t>1089640503</t>
  </si>
  <si>
    <t>1089942916</t>
  </si>
  <si>
    <t>1089391410</t>
  </si>
  <si>
    <t>1085725995</t>
  </si>
  <si>
    <t>Diligencia la curva de CyD de acuerdo al genero.</t>
  </si>
  <si>
    <t xml:space="preserve">Esquema de vacunación apto para la edad </t>
  </si>
  <si>
    <t>El recurso humano realiza actividades de detección temprana y protección especifica en el estado nutricional, se verifica las curvas de crecimiento y desarrollo por genero, en la historia clínica se verifica el esquema de vacunación adecuado para la edad y orden de antiparasitarios según la edad del menor</t>
  </si>
  <si>
    <t xml:space="preserve">Cuenta con remisión salud bucal por profesional de odontología     </t>
  </si>
  <si>
    <t>Cuenta con remisión pediatría</t>
  </si>
  <si>
    <t>Cuenta con remisión nutricionista.</t>
  </si>
  <si>
    <t>Cuenta con remisión vacunación.</t>
  </si>
  <si>
    <t>El recurso humano deja evidencia en la historia clínica sobre las remisiones que se le hacen al menor en la consulta ya sea por pediatría, salud bucal, nutricionista y vacunación.</t>
  </si>
  <si>
    <t>Nombre y apellidos</t>
  </si>
  <si>
    <t xml:space="preserve">EAPB -  Régimen </t>
  </si>
  <si>
    <t>Clasificación de la población con enfoque diferencial</t>
  </si>
  <si>
    <t>Teléfono</t>
  </si>
  <si>
    <t>Dirección</t>
  </si>
  <si>
    <t>Se puede evidenciar que en las 5 historias verificadas no se observa el documento de mi madre del menor o cuidado que lo lleva a las citas previas</t>
  </si>
  <si>
    <t>Registra oportunamente  factores de riesgo - alteraciones  en la gestante y el recién nacido en el primer control.</t>
  </si>
  <si>
    <t>Curso Psicoprofiláctico o curso  de preparación para la maternidad y la paternidad.</t>
  </si>
  <si>
    <t>Semana de gestación en la que nacido el niño-a.</t>
  </si>
  <si>
    <t>Tiempo de duración lactancia materna exclusiva.</t>
  </si>
  <si>
    <t>Inicio de alimentación complementaria (meses de edad).</t>
  </si>
  <si>
    <t>Esquema de vacunación adecuado para la edad del niño.</t>
  </si>
  <si>
    <t>Realiza estimulación temprana y tiene expresiones de cariño.</t>
  </si>
  <si>
    <t>Se observo que el usuario con numero de registro civil 1089639709 y 1089942916 no cuentan con registro de antecedentes familiares, pero de las demás historias clínicas si cuentan con esta información</t>
  </si>
  <si>
    <t>Examen Físico Cefalocaudal.</t>
  </si>
  <si>
    <t>Perímetro cefálico (cm).</t>
  </si>
  <si>
    <t>En el examen físico de los menores se logra verificar que todos tienen un examen físico cefalocaudal, cuenta con los datos de toma de signos vitales y cuenta con las medidas antropométricas</t>
  </si>
  <si>
    <t xml:space="preserve"> Estimulación temprana.                                                    </t>
  </si>
  <si>
    <t>Vacunación.</t>
  </si>
  <si>
    <t>Alimentación del niño enfermo en el hogar.</t>
  </si>
  <si>
    <t>Prevención de accidentes en el hogar.</t>
  </si>
  <si>
    <t>El recurso humano deja evidencia en cada historia clínica de los niños sobre la educación brindada de los signos de ERA, EDA, DN, lactancia materna exclusiva hasta los 6 meses de edad, signos de maltrato, remite cuando es el caso a salud bucal, explica la importancia de la estimulación temprana, alimentación de los menores enfermos, prevención de accidentes en el hogar, y las recomendaciones por el personal de salud.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</si>
</sst>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rgb="FF000000"/>
      <name val="Calibri"/>
    </font>
    <font>
      <sz val="11"/>
      <color theme="1"/>
      <name val="Calibri"/>
      <family val="2"/>
      <scheme val="minor"/>
    </font>
    <font>
      <sz val="11"/>
      <name val="Calibri"/>
      <family val="2"/>
    </font>
    <font>
      <sz val="10"/>
      <color rgb="FF000000"/>
      <name val="Arial"/>
      <family val="2"/>
    </font>
    <font>
      <b/>
      <sz val="10"/>
      <color rgb="FF000000"/>
      <name val="Arial"/>
      <family val="2"/>
    </font>
    <font>
      <sz val="10"/>
      <color rgb="FFFF0000"/>
      <name val="Arial"/>
      <family val="2"/>
    </font>
    <font>
      <sz val="10"/>
      <name val="Arial"/>
      <family val="2"/>
    </font>
    <font>
      <b/>
      <sz val="10"/>
      <color rgb="FF0070C0"/>
      <name val="Arial"/>
      <family val="2"/>
    </font>
    <font>
      <sz val="8"/>
      <name val="Arial"/>
      <family val="2"/>
    </font>
    <font>
      <sz val="9"/>
      <color indexed="81"/>
      <name val="Tahoma"/>
      <family val="2"/>
    </font>
    <font>
      <b/>
      <sz val="9"/>
      <color indexed="81"/>
      <name val="Tahoma"/>
      <family val="2"/>
    </font>
    <font>
      <b/>
      <sz val="10"/>
      <color theme="0"/>
      <name val="Arial"/>
      <family val="2"/>
    </font>
    <font>
      <b/>
      <sz val="11"/>
      <color theme="0"/>
      <name val="Calibri"/>
      <family val="2"/>
    </font>
    <font>
      <sz val="11"/>
      <color rgb="FF000000"/>
      <name val="Calibri"/>
      <family val="2"/>
    </font>
    <font>
      <b/>
      <sz val="10"/>
      <color rgb="FFFF0000"/>
      <name val="Arial"/>
      <family val="2"/>
    </font>
    <font>
      <sz val="10"/>
      <color theme="1"/>
      <name val="Arial"/>
      <family val="2"/>
    </font>
    <font>
      <b/>
      <sz val="10"/>
      <color theme="1"/>
      <name val="Arial"/>
      <family val="2"/>
    </font>
    <font>
      <sz val="10"/>
      <color indexed="8"/>
      <name val="Arial"/>
      <family val="2"/>
    </font>
    <font>
      <sz val="10"/>
      <color theme="0"/>
      <name val="Arial"/>
      <family val="2"/>
    </font>
    <font>
      <sz val="11"/>
      <color rgb="FF000000"/>
      <name val="Calibri"/>
      <family val="2"/>
    </font>
    <font>
      <b/>
      <sz val="9"/>
      <color theme="1"/>
      <name val="Arial"/>
      <family val="2"/>
    </font>
    <font>
      <sz val="8"/>
      <color theme="1"/>
      <name val="Arial"/>
      <family val="2"/>
    </font>
    <font>
      <sz val="8"/>
      <color rgb="FFFF0000"/>
      <name val="Arial"/>
      <family val="2"/>
    </font>
    <font>
      <b/>
      <sz val="8"/>
      <color rgb="FF0070C0"/>
      <name val="Arial"/>
      <family val="2"/>
    </font>
    <font>
      <sz val="9"/>
      <color theme="1"/>
      <name val="Arial"/>
      <family val="2"/>
    </font>
    <font>
      <sz val="8"/>
      <color indexed="81"/>
      <name val="Tahoma"/>
      <family val="2"/>
    </font>
    <font>
      <sz val="11"/>
      <color rgb="FF000000"/>
      <name val="Calibri"/>
      <family val="2"/>
      <charset val="1"/>
    </font>
    <font>
      <b/>
      <sz val="11"/>
      <color rgb="FF000000"/>
      <name val="Calibri"/>
      <family val="2"/>
    </font>
  </fonts>
  <fills count="12">
    <fill>
      <patternFill patternType="none"/>
    </fill>
    <fill>
      <patternFill patternType="gray125"/>
    </fill>
    <fill>
      <patternFill patternType="solid">
        <fgColor rgb="FFFFFF00"/>
        <bgColor rgb="FFFFFF00"/>
      </patternFill>
    </fill>
    <fill>
      <patternFill patternType="solid">
        <fgColor theme="0"/>
        <bgColor indexed="64"/>
      </patternFill>
    </fill>
    <fill>
      <patternFill patternType="solid">
        <fgColor rgb="FFFF0000"/>
        <bgColor indexed="64"/>
      </patternFill>
    </fill>
    <fill>
      <patternFill patternType="solid">
        <fgColor theme="0"/>
        <bgColor rgb="FFFFFF00"/>
      </patternFill>
    </fill>
    <fill>
      <patternFill patternType="solid">
        <fgColor rgb="FFFFFF00"/>
        <bgColor indexed="64"/>
      </patternFill>
    </fill>
    <fill>
      <patternFill patternType="solid">
        <fgColor rgb="FF0070C0"/>
        <bgColor indexed="64"/>
      </patternFill>
    </fill>
    <fill>
      <patternFill patternType="solid">
        <fgColor rgb="FFC00000"/>
        <bgColor indexed="64"/>
      </patternFill>
    </fill>
    <fill>
      <patternFill patternType="solid">
        <fgColor theme="0" tint="-4.9989318521683403E-2"/>
        <bgColor indexed="64"/>
      </patternFill>
    </fill>
    <fill>
      <patternFill patternType="solid">
        <fgColor theme="0"/>
        <bgColor rgb="FF000000"/>
      </patternFill>
    </fill>
    <fill>
      <patternFill patternType="solid">
        <fgColor rgb="FF0070C0"/>
        <bgColor rgb="FF000000"/>
      </patternFill>
    </fill>
  </fills>
  <borders count="54">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auto="1"/>
      </right>
      <top style="thin">
        <color indexed="64"/>
      </top>
      <bottom/>
      <diagonal/>
    </border>
    <border>
      <left style="thin">
        <color auto="1"/>
      </left>
      <right style="thin">
        <color auto="1"/>
      </right>
      <top style="thin">
        <color auto="1"/>
      </top>
      <bottom/>
      <diagonal/>
    </border>
    <border>
      <left style="thin">
        <color auto="1"/>
      </left>
      <right style="thin">
        <color indexed="64"/>
      </right>
      <top/>
      <bottom style="thin">
        <color auto="1"/>
      </bottom>
      <diagonal/>
    </border>
    <border>
      <left style="thin">
        <color auto="1"/>
      </left>
      <right/>
      <top style="thin">
        <color auto="1"/>
      </top>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indexed="64"/>
      </left>
      <right style="medium">
        <color indexed="64"/>
      </right>
      <top style="medium">
        <color indexed="64"/>
      </top>
      <bottom style="thin">
        <color indexed="64"/>
      </bottom>
      <diagonal/>
    </border>
    <border>
      <left/>
      <right style="thin">
        <color auto="1"/>
      </right>
      <top style="medium">
        <color auto="1"/>
      </top>
      <bottom style="thin">
        <color auto="1"/>
      </bottom>
      <diagonal/>
    </border>
    <border>
      <left style="thin">
        <color auto="1"/>
      </left>
      <right style="medium">
        <color auto="1"/>
      </right>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style="medium">
        <color auto="1"/>
      </right>
      <top style="thin">
        <color indexed="64"/>
      </top>
      <bottom/>
      <diagonal/>
    </border>
    <border>
      <left style="medium">
        <color indexed="64"/>
      </left>
      <right style="thin">
        <color auto="1"/>
      </right>
      <top style="thin">
        <color auto="1"/>
      </top>
      <bottom style="medium">
        <color indexed="64"/>
      </bottom>
      <diagonal/>
    </border>
    <border>
      <left style="thin">
        <color indexed="64"/>
      </left>
      <right style="medium">
        <color indexed="64"/>
      </right>
      <top/>
      <bottom style="thin">
        <color indexed="64"/>
      </bottom>
      <diagonal/>
    </border>
    <border>
      <left style="thin">
        <color auto="1"/>
      </left>
      <right style="medium">
        <color indexed="64"/>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indexed="64"/>
      </left>
      <right/>
      <top/>
      <bottom style="thin">
        <color indexed="64"/>
      </bottom>
      <diagonal/>
    </border>
    <border>
      <left/>
      <right style="medium">
        <color auto="1"/>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auto="1"/>
      </top>
      <bottom/>
      <diagonal/>
    </border>
    <border>
      <left style="medium">
        <color indexed="64"/>
      </left>
      <right/>
      <top style="thin">
        <color auto="1"/>
      </top>
      <bottom style="medium">
        <color indexed="64"/>
      </bottom>
      <diagonal/>
    </border>
    <border>
      <left style="thin">
        <color auto="1"/>
      </left>
      <right style="thin">
        <color auto="1"/>
      </right>
      <top style="thin">
        <color auto="1"/>
      </top>
      <bottom style="thin">
        <color auto="1"/>
      </bottom>
      <diagonal/>
    </border>
    <border>
      <left style="medium">
        <color indexed="64"/>
      </left>
      <right/>
      <top/>
      <bottom/>
      <diagonal/>
    </border>
    <border>
      <left style="medium">
        <color indexed="64"/>
      </left>
      <right/>
      <top/>
      <bottom style="medium">
        <color auto="1"/>
      </bottom>
      <diagonal/>
    </border>
  </borders>
  <cellStyleXfs count="9">
    <xf numFmtId="0" fontId="0" fillId="0" borderId="0"/>
    <xf numFmtId="0" fontId="1" fillId="0" borderId="8"/>
    <xf numFmtId="0" fontId="17" fillId="0" borderId="8" applyNumberFormat="0" applyFill="0" applyBorder="0" applyProtection="0"/>
    <xf numFmtId="9" fontId="1" fillId="0" borderId="8" applyFont="0" applyFill="0" applyBorder="0" applyAlignment="0" applyProtection="0"/>
    <xf numFmtId="9" fontId="19" fillId="0" borderId="0" applyFont="0" applyFill="0" applyBorder="0" applyAlignment="0" applyProtection="0"/>
    <xf numFmtId="0" fontId="17" fillId="0" borderId="8" applyNumberFormat="0" applyFill="0" applyBorder="0" applyProtection="0"/>
    <xf numFmtId="0" fontId="26" fillId="0" borderId="8"/>
    <xf numFmtId="0" fontId="3" fillId="0" borderId="8" applyNumberFormat="0" applyBorder="0" applyProtection="0"/>
    <xf numFmtId="9" fontId="13" fillId="0" borderId="8" applyFont="0" applyBorder="0" applyProtection="0"/>
  </cellStyleXfs>
  <cellXfs count="220">
    <xf numFmtId="0" fontId="0" fillId="0" borderId="0" xfId="0" applyFont="1" applyAlignment="1"/>
    <xf numFmtId="0" fontId="3" fillId="0" borderId="0" xfId="0" applyFont="1"/>
    <xf numFmtId="0" fontId="3" fillId="0" borderId="0" xfId="0" applyFont="1" applyAlignment="1">
      <alignment horizontal="left" vertical="center"/>
    </xf>
    <xf numFmtId="0" fontId="3" fillId="0" borderId="0" xfId="0" applyFont="1" applyAlignment="1">
      <alignment horizontal="center" vertical="center"/>
    </xf>
    <xf numFmtId="0" fontId="5" fillId="0" borderId="0" xfId="0" applyFont="1"/>
    <xf numFmtId="0" fontId="3" fillId="0" borderId="0" xfId="0" applyFont="1" applyAlignment="1">
      <alignment vertical="center" textRotation="90"/>
    </xf>
    <xf numFmtId="0" fontId="3" fillId="0" borderId="0" xfId="0" applyFont="1" applyAlignment="1">
      <alignment horizontal="left" vertical="center" textRotation="90"/>
    </xf>
    <xf numFmtId="0" fontId="3" fillId="0" borderId="0" xfId="0" applyFont="1" applyAlignment="1">
      <alignment textRotation="90"/>
    </xf>
    <xf numFmtId="0" fontId="0" fillId="0" borderId="0" xfId="0" applyFont="1" applyAlignment="1"/>
    <xf numFmtId="0" fontId="4" fillId="0" borderId="0" xfId="0" applyFont="1" applyAlignment="1">
      <alignment horizontal="left" vertical="center" wrapText="1"/>
    </xf>
    <xf numFmtId="0" fontId="4" fillId="0" borderId="0" xfId="0" applyFont="1" applyAlignment="1">
      <alignment horizontal="center" vertical="center" wrapText="1"/>
    </xf>
    <xf numFmtId="0" fontId="5" fillId="3" borderId="0" xfId="0" applyFont="1" applyFill="1"/>
    <xf numFmtId="0" fontId="2" fillId="0" borderId="2" xfId="0" applyFont="1" applyBorder="1" applyAlignment="1"/>
    <xf numFmtId="0" fontId="2" fillId="0" borderId="8" xfId="0" applyFont="1" applyBorder="1" applyAlignment="1"/>
    <xf numFmtId="0" fontId="2" fillId="0" borderId="3" xfId="0" applyFont="1" applyBorder="1" applyAlignment="1"/>
    <xf numFmtId="0" fontId="2" fillId="0" borderId="4" xfId="0" applyFont="1" applyBorder="1" applyAlignment="1"/>
    <xf numFmtId="0" fontId="2" fillId="0" borderId="6" xfId="0" applyFont="1" applyBorder="1" applyAlignment="1"/>
    <xf numFmtId="0" fontId="2" fillId="0" borderId="7" xfId="0" applyFont="1" applyBorder="1" applyAlignment="1"/>
    <xf numFmtId="0" fontId="15" fillId="0" borderId="0" xfId="0" applyFont="1"/>
    <xf numFmtId="0" fontId="15" fillId="0" borderId="0" xfId="0" applyFont="1" applyAlignment="1">
      <alignment vertical="center"/>
    </xf>
    <xf numFmtId="0" fontId="15" fillId="0" borderId="0" xfId="0" applyFont="1" applyAlignment="1">
      <alignment horizontal="center" vertical="center"/>
    </xf>
    <xf numFmtId="0" fontId="0" fillId="0" borderId="0" xfId="0" applyFont="1" applyAlignment="1"/>
    <xf numFmtId="0" fontId="4" fillId="0" borderId="0" xfId="0" applyFont="1" applyAlignment="1">
      <alignment horizontal="left" vertical="center" wrapText="1"/>
    </xf>
    <xf numFmtId="0" fontId="4" fillId="0" borderId="0" xfId="0" applyFont="1" applyAlignment="1">
      <alignment horizontal="center" vertical="center" wrapText="1"/>
    </xf>
    <xf numFmtId="0" fontId="15" fillId="0" borderId="0" xfId="0" applyFont="1" applyAlignment="1">
      <alignment horizontal="left" vertical="center"/>
    </xf>
    <xf numFmtId="0" fontId="16" fillId="0" borderId="8" xfId="0" applyFont="1" applyBorder="1" applyAlignment="1">
      <alignment vertical="center"/>
    </xf>
    <xf numFmtId="0" fontId="16" fillId="0" borderId="0" xfId="0" applyFont="1" applyFill="1" applyAlignment="1">
      <alignment horizontal="left" vertical="center" wrapText="1"/>
    </xf>
    <xf numFmtId="0" fontId="16" fillId="0" borderId="0" xfId="0" applyFont="1" applyFill="1" applyAlignment="1">
      <alignment horizontal="center" vertical="center" wrapText="1"/>
    </xf>
    <xf numFmtId="0" fontId="16" fillId="0" borderId="8" xfId="0" applyFont="1" applyFill="1" applyBorder="1" applyAlignment="1">
      <alignment horizontal="center" vertical="center" wrapText="1"/>
    </xf>
    <xf numFmtId="0" fontId="15" fillId="0" borderId="8" xfId="0" applyFont="1" applyFill="1" applyBorder="1" applyAlignment="1">
      <alignment textRotation="90"/>
    </xf>
    <xf numFmtId="0" fontId="16" fillId="0" borderId="0" xfId="0" applyFont="1" applyAlignment="1">
      <alignment vertical="center"/>
    </xf>
    <xf numFmtId="0" fontId="16" fillId="0" borderId="0" xfId="0" applyFont="1" applyAlignment="1">
      <alignment horizontal="center" vertical="center" wrapText="1"/>
    </xf>
    <xf numFmtId="0" fontId="15" fillId="0" borderId="0" xfId="0" applyFont="1" applyAlignment="1">
      <alignment textRotation="90"/>
    </xf>
    <xf numFmtId="0" fontId="16" fillId="0" borderId="0" xfId="0" applyFont="1"/>
    <xf numFmtId="0" fontId="16" fillId="0" borderId="0" xfId="0" applyFont="1" applyAlignment="1">
      <alignment vertical="center" wrapText="1"/>
    </xf>
    <xf numFmtId="0" fontId="16" fillId="0" borderId="0" xfId="0" applyFont="1" applyAlignment="1">
      <alignment horizontal="left" vertical="center" wrapText="1"/>
    </xf>
    <xf numFmtId="0" fontId="5" fillId="3" borderId="0" xfId="0" applyFont="1" applyFill="1" applyAlignment="1">
      <alignment horizontal="center" vertical="center"/>
    </xf>
    <xf numFmtId="0" fontId="11" fillId="9" borderId="9" xfId="0" applyFont="1" applyFill="1" applyBorder="1" applyAlignment="1">
      <alignment horizontal="center" vertical="center" textRotation="90"/>
    </xf>
    <xf numFmtId="49" fontId="11" fillId="0" borderId="8" xfId="5" applyNumberFormat="1" applyFont="1" applyAlignment="1">
      <alignment vertical="center" wrapText="1"/>
    </xf>
    <xf numFmtId="49" fontId="11" fillId="7" borderId="9" xfId="5" applyNumberFormat="1" applyFont="1" applyFill="1" applyBorder="1" applyAlignment="1">
      <alignment horizontal="center" vertical="center" wrapText="1"/>
    </xf>
    <xf numFmtId="49" fontId="11" fillId="7" borderId="30" xfId="5" applyNumberFormat="1" applyFont="1" applyFill="1" applyBorder="1" applyAlignment="1">
      <alignment horizontal="center" vertical="center" wrapText="1"/>
    </xf>
    <xf numFmtId="49" fontId="11" fillId="7" borderId="31" xfId="5" applyNumberFormat="1" applyFont="1" applyFill="1" applyBorder="1" applyAlignment="1">
      <alignment horizontal="center" vertical="center" wrapText="1"/>
    </xf>
    <xf numFmtId="49" fontId="11" fillId="7" borderId="32" xfId="5" applyNumberFormat="1" applyFont="1" applyFill="1" applyBorder="1" applyAlignment="1">
      <alignment horizontal="center" vertical="center" wrapText="1"/>
    </xf>
    <xf numFmtId="49" fontId="11" fillId="0" borderId="8" xfId="5" applyNumberFormat="1" applyFont="1" applyAlignment="1">
      <alignment horizontal="center" vertical="center" wrapText="1"/>
    </xf>
    <xf numFmtId="0" fontId="15" fillId="0" borderId="29" xfId="0" applyFont="1" applyBorder="1" applyAlignment="1">
      <alignment horizontal="center" vertical="center"/>
    </xf>
    <xf numFmtId="0" fontId="15" fillId="0" borderId="9" xfId="0" applyFont="1" applyBorder="1" applyAlignment="1">
      <alignment horizontal="center" vertical="center"/>
    </xf>
    <xf numFmtId="0" fontId="15" fillId="0" borderId="30" xfId="0" applyFont="1" applyBorder="1" applyAlignment="1">
      <alignment horizontal="center"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1" fillId="8" borderId="19" xfId="0" applyFont="1" applyFill="1" applyBorder="1" applyAlignment="1">
      <alignment vertical="center" textRotation="90"/>
    </xf>
    <xf numFmtId="49" fontId="11" fillId="7" borderId="11" xfId="5" applyNumberFormat="1" applyFont="1" applyFill="1" applyBorder="1" applyAlignment="1">
      <alignment horizontal="center" vertical="center" wrapText="1"/>
    </xf>
    <xf numFmtId="49" fontId="11" fillId="7" borderId="12" xfId="5" applyNumberFormat="1" applyFont="1" applyFill="1" applyBorder="1" applyAlignment="1">
      <alignment horizontal="center" vertical="center" wrapText="1"/>
    </xf>
    <xf numFmtId="49" fontId="11" fillId="7" borderId="14" xfId="5" applyNumberFormat="1" applyFont="1" applyFill="1" applyBorder="1" applyAlignment="1">
      <alignment horizontal="center" vertical="center" wrapText="1"/>
    </xf>
    <xf numFmtId="0" fontId="0" fillId="0" borderId="0" xfId="0"/>
    <xf numFmtId="0" fontId="18" fillId="8" borderId="15" xfId="0" applyFont="1" applyFill="1" applyBorder="1" applyAlignment="1">
      <alignment vertical="center" textRotation="90" wrapText="1"/>
    </xf>
    <xf numFmtId="0" fontId="15" fillId="0" borderId="0" xfId="0" applyFont="1" applyAlignment="1">
      <alignment vertical="top"/>
    </xf>
    <xf numFmtId="0" fontId="18" fillId="8" borderId="19" xfId="0" applyFont="1" applyFill="1" applyBorder="1" applyAlignment="1">
      <alignment vertical="center" textRotation="90" wrapText="1"/>
    </xf>
    <xf numFmtId="0" fontId="15" fillId="0" borderId="0" xfId="0" applyFont="1" applyAlignment="1">
      <alignment vertical="center" wrapText="1"/>
    </xf>
    <xf numFmtId="0" fontId="15" fillId="0" borderId="35" xfId="0" applyFont="1" applyBorder="1" applyAlignment="1">
      <alignment horizontal="center" vertical="center"/>
    </xf>
    <xf numFmtId="0" fontId="18" fillId="0" borderId="0" xfId="0" applyFont="1" applyAlignment="1">
      <alignment horizontal="center" vertical="center" wrapText="1"/>
    </xf>
    <xf numFmtId="0" fontId="15" fillId="0" borderId="0" xfId="0" applyFont="1" applyAlignment="1">
      <alignment horizontal="left" textRotation="90"/>
    </xf>
    <xf numFmtId="9" fontId="15" fillId="0" borderId="0" xfId="4" applyFont="1" applyAlignment="1">
      <alignment horizontal="center" wrapText="1"/>
    </xf>
    <xf numFmtId="0" fontId="15" fillId="0" borderId="0" xfId="0" applyFont="1" applyAlignment="1">
      <alignment horizontal="center" vertical="center" textRotation="90"/>
    </xf>
    <xf numFmtId="0" fontId="15" fillId="0" borderId="0" xfId="0" applyFont="1" applyAlignment="1">
      <alignment horizontal="center" wrapText="1"/>
    </xf>
    <xf numFmtId="0" fontId="15" fillId="0" borderId="8" xfId="0" applyFont="1" applyBorder="1" applyAlignment="1">
      <alignment vertical="center" wrapText="1"/>
    </xf>
    <xf numFmtId="0" fontId="15" fillId="0" borderId="8" xfId="0" applyFont="1" applyBorder="1" applyAlignment="1">
      <alignment horizontal="center" wrapText="1"/>
    </xf>
    <xf numFmtId="0" fontId="15" fillId="0" borderId="8" xfId="0" applyFont="1" applyBorder="1" applyAlignment="1">
      <alignment horizontal="left" textRotation="90"/>
    </xf>
    <xf numFmtId="0" fontId="15" fillId="0" borderId="8" xfId="0" applyFont="1" applyBorder="1" applyAlignment="1">
      <alignment horizontal="center" vertical="center" textRotation="90"/>
    </xf>
    <xf numFmtId="0" fontId="15" fillId="0" borderId="8" xfId="0" applyFont="1" applyBorder="1" applyAlignment="1">
      <alignment vertical="center" textRotation="90"/>
    </xf>
    <xf numFmtId="0" fontId="15" fillId="0" borderId="8" xfId="0" applyFont="1" applyBorder="1" applyAlignment="1">
      <alignment horizontal="left" vertical="center" textRotation="90"/>
    </xf>
    <xf numFmtId="0" fontId="15" fillId="0" borderId="9" xfId="0" applyFont="1" applyBorder="1" applyAlignment="1">
      <alignment vertical="center" textRotation="90"/>
    </xf>
    <xf numFmtId="0" fontId="12" fillId="4" borderId="9" xfId="0" applyFont="1" applyFill="1" applyBorder="1" applyAlignment="1">
      <alignment horizontal="center" vertical="center"/>
    </xf>
    <xf numFmtId="0" fontId="0" fillId="0" borderId="51" xfId="0" applyFont="1" applyBorder="1" applyAlignment="1">
      <alignment horizontal="center" vertical="center"/>
    </xf>
    <xf numFmtId="9" fontId="0" fillId="0" borderId="51" xfId="0" applyNumberFormat="1" applyFont="1" applyBorder="1" applyAlignment="1">
      <alignment horizontal="center" vertical="center"/>
    </xf>
    <xf numFmtId="0" fontId="27" fillId="0" borderId="0" xfId="0" applyFont="1" applyAlignment="1"/>
    <xf numFmtId="0" fontId="12" fillId="4" borderId="51" xfId="0" applyFont="1" applyFill="1" applyBorder="1" applyAlignment="1">
      <alignment horizontal="center" vertical="center"/>
    </xf>
    <xf numFmtId="9" fontId="12" fillId="4" borderId="51" xfId="0" applyNumberFormat="1" applyFont="1" applyFill="1" applyBorder="1" applyAlignment="1">
      <alignment horizontal="center" vertical="center"/>
    </xf>
    <xf numFmtId="0" fontId="2" fillId="0" borderId="5" xfId="0" applyFont="1" applyBorder="1" applyAlignment="1"/>
    <xf numFmtId="49" fontId="11" fillId="7" borderId="29" xfId="5" applyNumberFormat="1" applyFont="1" applyFill="1" applyBorder="1" applyAlignment="1">
      <alignment horizontal="center" vertical="center" wrapText="1"/>
    </xf>
    <xf numFmtId="49" fontId="11" fillId="7" borderId="23" xfId="5" applyNumberFormat="1" applyFont="1" applyFill="1" applyBorder="1" applyAlignment="1">
      <alignment horizontal="center" vertical="center" wrapText="1"/>
    </xf>
    <xf numFmtId="49" fontId="11" fillId="7" borderId="24" xfId="5" applyNumberFormat="1" applyFont="1" applyFill="1" applyBorder="1" applyAlignment="1">
      <alignment horizontal="center" vertical="center" wrapText="1"/>
    </xf>
    <xf numFmtId="49" fontId="11" fillId="7" borderId="26" xfId="5" applyNumberFormat="1" applyFont="1" applyFill="1" applyBorder="1" applyAlignment="1">
      <alignment horizontal="center" vertical="center" wrapText="1"/>
    </xf>
    <xf numFmtId="0" fontId="15" fillId="0" borderId="33" xfId="0" applyFont="1" applyBorder="1" applyAlignment="1">
      <alignment horizontal="center" vertical="center"/>
    </xf>
    <xf numFmtId="0" fontId="15" fillId="0" borderId="34" xfId="0" applyFont="1" applyBorder="1" applyAlignment="1">
      <alignment horizontal="center" vertical="center"/>
    </xf>
    <xf numFmtId="0" fontId="15" fillId="0" borderId="36" xfId="0" applyFont="1" applyBorder="1" applyAlignment="1">
      <alignment horizontal="center" vertical="center"/>
    </xf>
    <xf numFmtId="0" fontId="15" fillId="0" borderId="13" xfId="0" applyFont="1" applyBorder="1" applyAlignment="1">
      <alignment horizontal="center" vertical="center"/>
    </xf>
    <xf numFmtId="0" fontId="15" fillId="0" borderId="17" xfId="0" applyFont="1" applyBorder="1" applyAlignment="1">
      <alignment horizontal="center" vertical="center"/>
    </xf>
    <xf numFmtId="0" fontId="15" fillId="0" borderId="37" xfId="0" applyFont="1" applyBorder="1" applyAlignment="1">
      <alignment horizontal="center" vertical="center"/>
    </xf>
    <xf numFmtId="0" fontId="15" fillId="0" borderId="38" xfId="0" applyFont="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15" fillId="0" borderId="26" xfId="0" applyFont="1" applyBorder="1" applyAlignment="1">
      <alignment horizontal="center" vertical="center"/>
    </xf>
    <xf numFmtId="0" fontId="15" fillId="0" borderId="39" xfId="0" applyFont="1" applyBorder="1" applyAlignment="1">
      <alignment horizontal="center" vertical="center"/>
    </xf>
    <xf numFmtId="0" fontId="15" fillId="0" borderId="47" xfId="0" applyFont="1" applyBorder="1" applyAlignment="1">
      <alignment horizontal="center" vertical="center"/>
    </xf>
    <xf numFmtId="0" fontId="15" fillId="0" borderId="46" xfId="0" applyFont="1" applyBorder="1" applyAlignment="1">
      <alignment horizontal="center" vertical="center"/>
    </xf>
    <xf numFmtId="0" fontId="15" fillId="0" borderId="48" xfId="0" applyFont="1" applyBorder="1" applyAlignment="1">
      <alignment horizontal="center" vertical="center"/>
    </xf>
    <xf numFmtId="0" fontId="15" fillId="0" borderId="40" xfId="0" applyFont="1" applyBorder="1" applyAlignment="1">
      <alignment horizontal="center" vertical="center"/>
    </xf>
    <xf numFmtId="0" fontId="18" fillId="7" borderId="8" xfId="0" applyFont="1" applyFill="1" applyBorder="1" applyAlignment="1">
      <alignment horizontal="center" vertical="center" wrapText="1"/>
    </xf>
    <xf numFmtId="0" fontId="15" fillId="0" borderId="50" xfId="0" applyFont="1" applyBorder="1" applyAlignment="1">
      <alignment horizontal="center" vertical="center"/>
    </xf>
    <xf numFmtId="0" fontId="4" fillId="2" borderId="1" xfId="0" applyFont="1" applyFill="1" applyBorder="1" applyAlignment="1">
      <alignment horizontal="center" vertical="center" wrapText="1"/>
    </xf>
    <xf numFmtId="0" fontId="12" fillId="4" borderId="9" xfId="0" applyFont="1" applyFill="1" applyBorder="1" applyAlignment="1">
      <alignment horizontal="center"/>
    </xf>
    <xf numFmtId="0" fontId="12" fillId="4" borderId="16" xfId="0" applyFont="1" applyFill="1" applyBorder="1" applyAlignment="1">
      <alignment horizontal="center"/>
    </xf>
    <xf numFmtId="0" fontId="14" fillId="5" borderId="1" xfId="0" applyFont="1" applyFill="1" applyBorder="1" applyAlignment="1">
      <alignment horizontal="center" vertical="center" wrapText="1"/>
    </xf>
    <xf numFmtId="0" fontId="12" fillId="4" borderId="16"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13" fillId="0" borderId="9" xfId="0" applyFont="1" applyBorder="1" applyAlignment="1">
      <alignment horizontal="left"/>
    </xf>
    <xf numFmtId="0" fontId="13" fillId="0" borderId="16" xfId="0" applyFont="1" applyBorder="1" applyAlignment="1">
      <alignment horizontal="left"/>
    </xf>
    <xf numFmtId="0" fontId="15" fillId="0" borderId="8" xfId="0" applyFont="1" applyBorder="1" applyAlignment="1">
      <alignment horizontal="left" vertical="center" wrapText="1"/>
    </xf>
    <xf numFmtId="49" fontId="11" fillId="7" borderId="35" xfId="5" applyNumberFormat="1" applyFont="1" applyFill="1" applyBorder="1" applyAlignment="1">
      <alignment horizontal="center" vertical="center" wrapText="1"/>
    </xf>
    <xf numFmtId="49" fontId="11" fillId="7" borderId="29" xfId="5" applyNumberFormat="1" applyFont="1" applyFill="1" applyBorder="1" applyAlignment="1">
      <alignment horizontal="center"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7" fillId="10" borderId="35" xfId="0" applyFont="1" applyFill="1" applyBorder="1" applyAlignment="1">
      <alignment horizontal="left" vertical="center" wrapText="1"/>
    </xf>
    <xf numFmtId="0" fontId="7" fillId="10" borderId="36" xfId="0" applyFont="1" applyFill="1" applyBorder="1" applyAlignment="1">
      <alignment horizontal="left" vertical="center" wrapText="1"/>
    </xf>
    <xf numFmtId="0" fontId="18" fillId="11" borderId="39" xfId="0" applyFont="1" applyFill="1" applyBorder="1" applyAlignment="1">
      <alignment horizontal="left" vertical="center" wrapText="1"/>
    </xf>
    <xf numFmtId="0" fontId="18" fillId="11" borderId="46" xfId="0" applyFont="1" applyFill="1" applyBorder="1" applyAlignment="1">
      <alignment horizontal="left" vertical="center" wrapText="1"/>
    </xf>
    <xf numFmtId="0" fontId="18" fillId="8" borderId="10" xfId="0" applyFont="1" applyFill="1" applyBorder="1" applyAlignment="1">
      <alignment horizontal="center" vertical="center" textRotation="90" wrapText="1"/>
    </xf>
    <xf numFmtId="0" fontId="18" fillId="8" borderId="8" xfId="0" applyFont="1" applyFill="1" applyBorder="1" applyAlignment="1">
      <alignment horizontal="center" vertical="center" textRotation="90" wrapText="1"/>
    </xf>
    <xf numFmtId="0" fontId="11" fillId="7" borderId="31" xfId="0" applyFont="1" applyFill="1" applyBorder="1" applyAlignment="1">
      <alignment horizontal="left" vertical="center"/>
    </xf>
    <xf numFmtId="0" fontId="11" fillId="7" borderId="32" xfId="0" applyFont="1" applyFill="1" applyBorder="1" applyAlignment="1">
      <alignment horizontal="left" vertical="center"/>
    </xf>
    <xf numFmtId="0" fontId="6" fillId="3" borderId="49" xfId="0" applyFont="1" applyFill="1" applyBorder="1" applyAlignment="1">
      <alignment horizontal="left" vertical="top" wrapText="1" readingOrder="1"/>
    </xf>
    <xf numFmtId="0" fontId="6" fillId="3" borderId="38" xfId="0" applyFont="1" applyFill="1" applyBorder="1" applyAlignment="1">
      <alignment horizontal="left" vertical="top" wrapText="1" readingOrder="1"/>
    </xf>
    <xf numFmtId="0" fontId="6" fillId="3" borderId="35" xfId="0" applyFont="1" applyFill="1" applyBorder="1" applyAlignment="1">
      <alignment horizontal="left" vertical="top" wrapText="1" readingOrder="1"/>
    </xf>
    <xf numFmtId="0" fontId="6" fillId="3" borderId="36" xfId="0" applyFont="1" applyFill="1" applyBorder="1" applyAlignment="1">
      <alignment horizontal="left" vertical="top" wrapText="1" readingOrder="1"/>
    </xf>
    <xf numFmtId="0" fontId="18" fillId="8" borderId="14" xfId="0" applyFont="1" applyFill="1" applyBorder="1" applyAlignment="1">
      <alignment horizontal="center" vertical="center" textRotation="90" wrapText="1"/>
    </xf>
    <xf numFmtId="0" fontId="18" fillId="8" borderId="15" xfId="0" applyFont="1" applyFill="1" applyBorder="1" applyAlignment="1">
      <alignment horizontal="center" vertical="center" textRotation="90" wrapText="1"/>
    </xf>
    <xf numFmtId="0" fontId="11" fillId="7" borderId="35" xfId="0" applyFont="1" applyFill="1" applyBorder="1" applyAlignment="1">
      <alignment horizontal="left" vertical="center"/>
    </xf>
    <xf numFmtId="0" fontId="11" fillId="7" borderId="36" xfId="0" applyFont="1" applyFill="1" applyBorder="1" applyAlignment="1">
      <alignment horizontal="left" vertical="center"/>
    </xf>
    <xf numFmtId="0" fontId="8" fillId="10" borderId="35" xfId="0" applyFont="1" applyFill="1" applyBorder="1" applyAlignment="1">
      <alignment vertical="top" wrapText="1" readingOrder="1"/>
    </xf>
    <xf numFmtId="0" fontId="8" fillId="10" borderId="36" xfId="0" applyFont="1" applyFill="1" applyBorder="1" applyAlignment="1">
      <alignment vertical="top" wrapText="1" readingOrder="1"/>
    </xf>
    <xf numFmtId="0" fontId="8" fillId="10" borderId="35" xfId="0" applyFont="1" applyFill="1" applyBorder="1" applyAlignment="1">
      <alignment horizontal="left" vertical="top" readingOrder="1"/>
    </xf>
    <xf numFmtId="0" fontId="8" fillId="10" borderId="36" xfId="0" applyFont="1" applyFill="1" applyBorder="1" applyAlignment="1">
      <alignment horizontal="left" vertical="top" readingOrder="1"/>
    </xf>
    <xf numFmtId="0" fontId="18" fillId="11" borderId="35" xfId="0" applyFont="1" applyFill="1" applyBorder="1" applyAlignment="1">
      <alignment horizontal="left" vertical="center" wrapText="1"/>
    </xf>
    <xf numFmtId="0" fontId="18" fillId="11" borderId="36" xfId="0" applyFont="1" applyFill="1" applyBorder="1" applyAlignment="1">
      <alignment horizontal="left" vertical="center" wrapText="1"/>
    </xf>
    <xf numFmtId="0" fontId="18" fillId="8" borderId="14" xfId="0" applyFont="1" applyFill="1" applyBorder="1" applyAlignment="1">
      <alignment horizontal="center" vertical="center" textRotation="90"/>
    </xf>
    <xf numFmtId="0" fontId="18" fillId="8" borderId="15" xfId="0" applyFont="1" applyFill="1" applyBorder="1" applyAlignment="1">
      <alignment horizontal="center" vertical="center" textRotation="90"/>
    </xf>
    <xf numFmtId="0" fontId="18" fillId="8" borderId="19" xfId="0" applyFont="1" applyFill="1" applyBorder="1" applyAlignment="1">
      <alignment horizontal="center" vertical="center" textRotation="90"/>
    </xf>
    <xf numFmtId="0" fontId="11" fillId="7" borderId="23" xfId="0" applyFont="1" applyFill="1" applyBorder="1" applyAlignment="1">
      <alignment horizontal="left" vertical="center"/>
    </xf>
    <xf numFmtId="0" fontId="11" fillId="7" borderId="26" xfId="0" applyFont="1" applyFill="1" applyBorder="1" applyAlignment="1">
      <alignment horizontal="left" vertical="center"/>
    </xf>
    <xf numFmtId="0" fontId="8" fillId="10" borderId="31" xfId="0" applyFont="1" applyFill="1" applyBorder="1" applyAlignment="1">
      <alignment wrapText="1" readingOrder="1"/>
    </xf>
    <xf numFmtId="0" fontId="8" fillId="10" borderId="32" xfId="0" applyFont="1" applyFill="1" applyBorder="1" applyAlignment="1">
      <alignment wrapText="1" readingOrder="1"/>
    </xf>
    <xf numFmtId="0" fontId="8" fillId="10" borderId="35" xfId="0" applyFont="1" applyFill="1" applyBorder="1" applyAlignment="1">
      <alignment wrapText="1" readingOrder="1"/>
    </xf>
    <xf numFmtId="0" fontId="8" fillId="10" borderId="36" xfId="0" applyFont="1" applyFill="1" applyBorder="1" applyAlignment="1">
      <alignment wrapText="1" readingOrder="1"/>
    </xf>
    <xf numFmtId="0" fontId="24" fillId="0" borderId="35" xfId="0" applyFont="1" applyBorder="1" applyAlignment="1">
      <alignment horizontal="left" vertical="top" wrapText="1"/>
    </xf>
    <xf numFmtId="0" fontId="24" fillId="0" borderId="36" xfId="0" applyFont="1" applyBorder="1" applyAlignment="1">
      <alignment horizontal="left" vertical="top" wrapText="1"/>
    </xf>
    <xf numFmtId="0" fontId="7" fillId="10" borderId="39" xfId="0" applyFont="1" applyFill="1" applyBorder="1" applyAlignment="1">
      <alignment horizontal="left" vertical="center" wrapText="1"/>
    </xf>
    <xf numFmtId="0" fontId="7" fillId="10" borderId="46" xfId="0" applyFont="1" applyFill="1" applyBorder="1" applyAlignment="1">
      <alignment horizontal="left" vertical="center" wrapText="1"/>
    </xf>
    <xf numFmtId="0" fontId="18" fillId="11" borderId="48" xfId="0" applyFont="1" applyFill="1" applyBorder="1" applyAlignment="1">
      <alignment horizontal="left" vertical="center" wrapText="1"/>
    </xf>
    <xf numFmtId="0" fontId="18" fillId="11" borderId="40" xfId="0" applyFont="1" applyFill="1" applyBorder="1" applyAlignment="1">
      <alignment horizontal="left" vertical="center" wrapText="1"/>
    </xf>
    <xf numFmtId="0" fontId="8" fillId="10" borderId="35" xfId="0" applyFont="1" applyFill="1" applyBorder="1" applyAlignment="1">
      <alignment horizontal="left" vertical="top" wrapText="1" readingOrder="1"/>
    </xf>
    <xf numFmtId="0" fontId="8" fillId="10" borderId="36" xfId="0" applyFont="1" applyFill="1" applyBorder="1" applyAlignment="1">
      <alignment horizontal="left" vertical="top" wrapText="1" readingOrder="1"/>
    </xf>
    <xf numFmtId="0" fontId="8" fillId="10" borderId="31" xfId="0" applyFont="1" applyFill="1" applyBorder="1" applyAlignment="1">
      <alignment horizontal="left" vertical="center" wrapText="1" readingOrder="1"/>
    </xf>
    <xf numFmtId="0" fontId="8" fillId="10" borderId="32" xfId="0" applyFont="1" applyFill="1" applyBorder="1" applyAlignment="1">
      <alignment horizontal="left" vertical="center" wrapText="1" readingOrder="1"/>
    </xf>
    <xf numFmtId="0" fontId="7" fillId="10" borderId="31" xfId="0" applyFont="1" applyFill="1" applyBorder="1" applyAlignment="1">
      <alignment horizontal="left" vertical="center" wrapText="1"/>
    </xf>
    <xf numFmtId="0" fontId="7" fillId="10" borderId="32" xfId="0" applyFont="1" applyFill="1" applyBorder="1" applyAlignment="1">
      <alignment horizontal="left" vertical="center" wrapText="1"/>
    </xf>
    <xf numFmtId="0" fontId="18" fillId="11" borderId="37" xfId="0" applyFont="1" applyFill="1" applyBorder="1" applyAlignment="1">
      <alignment horizontal="left" vertical="center" wrapText="1"/>
    </xf>
    <xf numFmtId="0" fontId="18" fillId="11" borderId="41" xfId="0" applyFont="1" applyFill="1" applyBorder="1" applyAlignment="1">
      <alignment horizontal="left" vertical="center" wrapText="1"/>
    </xf>
    <xf numFmtId="0" fontId="8" fillId="3" borderId="31" xfId="0" applyFont="1" applyFill="1" applyBorder="1" applyAlignment="1">
      <alignment horizontal="left" vertical="center" wrapText="1" readingOrder="1"/>
    </xf>
    <xf numFmtId="0" fontId="8" fillId="3" borderId="32" xfId="0" applyFont="1" applyFill="1" applyBorder="1" applyAlignment="1">
      <alignment horizontal="left" vertical="center" wrapText="1" readingOrder="1"/>
    </xf>
    <xf numFmtId="0" fontId="11" fillId="8" borderId="14" xfId="0" applyFont="1" applyFill="1" applyBorder="1" applyAlignment="1">
      <alignment horizontal="center" vertical="center" textRotation="90"/>
    </xf>
    <xf numFmtId="0" fontId="11" fillId="8" borderId="15" xfId="0" applyFont="1" applyFill="1" applyBorder="1" applyAlignment="1">
      <alignment horizontal="center" vertical="center" textRotation="90"/>
    </xf>
    <xf numFmtId="0" fontId="11" fillId="7" borderId="42" xfId="0" applyFont="1" applyFill="1" applyBorder="1" applyAlignment="1">
      <alignment horizontal="left" vertical="top"/>
    </xf>
    <xf numFmtId="0" fontId="11" fillId="7" borderId="43" xfId="0" applyFont="1" applyFill="1" applyBorder="1" applyAlignment="1">
      <alignment horizontal="left" vertical="top"/>
    </xf>
    <xf numFmtId="0" fontId="8" fillId="3" borderId="23" xfId="0" applyFont="1" applyFill="1" applyBorder="1" applyAlignment="1">
      <alignment vertical="top" wrapText="1" readingOrder="1"/>
    </xf>
    <xf numFmtId="0" fontId="8" fillId="3" borderId="26" xfId="0" applyFont="1" applyFill="1" applyBorder="1" applyAlignment="1">
      <alignment vertical="top" wrapText="1" readingOrder="1"/>
    </xf>
    <xf numFmtId="0" fontId="8" fillId="3" borderId="35" xfId="0" applyFont="1" applyFill="1" applyBorder="1" applyAlignment="1">
      <alignment vertical="top" wrapText="1" readingOrder="1"/>
    </xf>
    <xf numFmtId="0" fontId="8" fillId="3" borderId="36" xfId="0" applyFont="1" applyFill="1" applyBorder="1" applyAlignment="1">
      <alignment vertical="top" wrapText="1" readingOrder="1"/>
    </xf>
    <xf numFmtId="0" fontId="21" fillId="3" borderId="35" xfId="0" applyFont="1" applyFill="1" applyBorder="1" applyAlignment="1">
      <alignment horizontal="left" vertical="top" wrapText="1"/>
    </xf>
    <xf numFmtId="0" fontId="21" fillId="3" borderId="36" xfId="0" applyFont="1" applyFill="1" applyBorder="1" applyAlignment="1">
      <alignment horizontal="left" vertical="top" wrapText="1"/>
    </xf>
    <xf numFmtId="0" fontId="21" fillId="0" borderId="35" xfId="0" applyFont="1" applyBorder="1" applyAlignment="1">
      <alignment horizontal="left" vertical="top" wrapText="1"/>
    </xf>
    <xf numFmtId="0" fontId="21" fillId="0" borderId="36" xfId="0" applyFont="1" applyBorder="1" applyAlignment="1">
      <alignment horizontal="left" vertical="top" wrapText="1"/>
    </xf>
    <xf numFmtId="0" fontId="21" fillId="0" borderId="35" xfId="0" applyFont="1" applyBorder="1" applyAlignment="1">
      <alignment horizontal="left" vertical="top"/>
    </xf>
    <xf numFmtId="0" fontId="21" fillId="0" borderId="36" xfId="0" applyFont="1" applyBorder="1" applyAlignment="1">
      <alignment horizontal="left" vertical="top"/>
    </xf>
    <xf numFmtId="0" fontId="11" fillId="8" borderId="28" xfId="0" applyFont="1" applyFill="1" applyBorder="1" applyAlignment="1">
      <alignment horizontal="center" vertical="center" textRotation="90"/>
    </xf>
    <xf numFmtId="0" fontId="11" fillId="8" borderId="40" xfId="0" applyFont="1" applyFill="1" applyBorder="1" applyAlignment="1">
      <alignment horizontal="center" vertical="center" textRotation="90"/>
    </xf>
    <xf numFmtId="0" fontId="8" fillId="3" borderId="31" xfId="0" applyFont="1" applyFill="1" applyBorder="1" applyAlignment="1">
      <alignment horizontal="left" vertical="center" wrapText="1"/>
    </xf>
    <xf numFmtId="0" fontId="8" fillId="3" borderId="32" xfId="0" applyFont="1" applyFill="1" applyBorder="1" applyAlignment="1">
      <alignment horizontal="left" vertical="center" wrapText="1"/>
    </xf>
    <xf numFmtId="0" fontId="8" fillId="10" borderId="31" xfId="0" applyFont="1" applyFill="1" applyBorder="1" applyAlignment="1">
      <alignment horizontal="left" vertical="center" wrapText="1"/>
    </xf>
    <xf numFmtId="0" fontId="8" fillId="10" borderId="32" xfId="0" applyFont="1" applyFill="1" applyBorder="1" applyAlignment="1">
      <alignment horizontal="left" vertical="center" wrapText="1"/>
    </xf>
    <xf numFmtId="0" fontId="7" fillId="10" borderId="31" xfId="0" applyFont="1" applyFill="1" applyBorder="1" applyAlignment="1">
      <alignment horizontal="left" vertical="top" wrapText="1"/>
    </xf>
    <xf numFmtId="0" fontId="7" fillId="10" borderId="32" xfId="0" applyFont="1" applyFill="1" applyBorder="1" applyAlignment="1">
      <alignment horizontal="left" vertical="top" wrapText="1"/>
    </xf>
    <xf numFmtId="0" fontId="8" fillId="10" borderId="31" xfId="0" applyFont="1" applyFill="1" applyBorder="1" applyAlignment="1">
      <alignment horizontal="left" vertical="top" wrapText="1" readingOrder="1"/>
    </xf>
    <xf numFmtId="0" fontId="8" fillId="10" borderId="32" xfId="0" applyFont="1" applyFill="1" applyBorder="1" applyAlignment="1">
      <alignment horizontal="left" vertical="top" wrapText="1" readingOrder="1"/>
    </xf>
    <xf numFmtId="0" fontId="21" fillId="3" borderId="44" xfId="0" applyFont="1" applyFill="1" applyBorder="1" applyAlignment="1">
      <alignment horizontal="left" vertical="top" wrapText="1"/>
    </xf>
    <xf numFmtId="0" fontId="21" fillId="3" borderId="45" xfId="0" applyFont="1" applyFill="1" applyBorder="1" applyAlignment="1">
      <alignment horizontal="left" vertical="top" wrapText="1"/>
    </xf>
    <xf numFmtId="0" fontId="23" fillId="10" borderId="39" xfId="0" applyFont="1" applyFill="1" applyBorder="1" applyAlignment="1">
      <alignment horizontal="left" vertical="center" wrapText="1"/>
    </xf>
    <xf numFmtId="0" fontId="23" fillId="10" borderId="46" xfId="0" applyFont="1" applyFill="1" applyBorder="1" applyAlignment="1">
      <alignment horizontal="left" vertical="center" wrapText="1"/>
    </xf>
    <xf numFmtId="0" fontId="18" fillId="11" borderId="37" xfId="0" applyFont="1" applyFill="1" applyBorder="1" applyAlignment="1">
      <alignment horizontal="left" vertical="top" wrapText="1"/>
    </xf>
    <xf numFmtId="0" fontId="18" fillId="11" borderId="41" xfId="0" applyFont="1" applyFill="1" applyBorder="1" applyAlignment="1">
      <alignment horizontal="left" vertical="top" wrapText="1"/>
    </xf>
    <xf numFmtId="49" fontId="11" fillId="7" borderId="23" xfId="5" applyNumberFormat="1" applyFont="1" applyFill="1" applyBorder="1" applyAlignment="1">
      <alignment horizontal="center" vertical="center" wrapText="1"/>
    </xf>
    <xf numFmtId="49" fontId="11" fillId="7" borderId="24" xfId="5" applyNumberFormat="1" applyFont="1" applyFill="1" applyBorder="1" applyAlignment="1">
      <alignment horizontal="center" vertical="center" wrapText="1"/>
    </xf>
    <xf numFmtId="49" fontId="11" fillId="7" borderId="26" xfId="5" applyNumberFormat="1" applyFont="1" applyFill="1" applyBorder="1" applyAlignment="1">
      <alignment horizontal="center" vertical="center" wrapText="1"/>
    </xf>
    <xf numFmtId="0" fontId="8" fillId="3" borderId="31" xfId="0" applyFont="1" applyFill="1" applyBorder="1" applyAlignment="1">
      <alignment horizontal="left" vertical="top" wrapText="1"/>
    </xf>
    <xf numFmtId="0" fontId="8" fillId="3" borderId="32" xfId="0" applyFont="1" applyFill="1" applyBorder="1" applyAlignment="1">
      <alignment horizontal="left" vertical="top" wrapText="1"/>
    </xf>
    <xf numFmtId="0" fontId="0" fillId="0" borderId="0" xfId="0" applyAlignment="1">
      <alignment horizontal="center" wrapText="1"/>
    </xf>
    <xf numFmtId="0" fontId="20" fillId="6" borderId="8" xfId="0" applyFont="1" applyFill="1" applyBorder="1" applyAlignment="1">
      <alignment horizontal="center" vertical="center" wrapText="1"/>
    </xf>
    <xf numFmtId="0" fontId="16" fillId="0" borderId="0" xfId="0" applyFont="1" applyAlignment="1">
      <alignment horizontal="left"/>
    </xf>
    <xf numFmtId="14" fontId="16" fillId="0" borderId="21" xfId="0" applyNumberFormat="1" applyFont="1" applyBorder="1" applyAlignment="1">
      <alignment horizontal="left" vertical="center"/>
    </xf>
    <xf numFmtId="0" fontId="16" fillId="0" borderId="21" xfId="0" applyFont="1" applyBorder="1" applyAlignment="1">
      <alignment horizontal="left" vertical="center"/>
    </xf>
    <xf numFmtId="0" fontId="16" fillId="0" borderId="0" xfId="0" applyFont="1" applyAlignment="1">
      <alignment horizontal="left" wrapText="1"/>
    </xf>
    <xf numFmtId="0" fontId="16" fillId="0" borderId="0" xfId="0" applyFont="1" applyAlignment="1">
      <alignment horizontal="left" vertical="center" wrapText="1"/>
    </xf>
    <xf numFmtId="9" fontId="11" fillId="7" borderId="35" xfId="4" applyFont="1" applyFill="1" applyBorder="1" applyAlignment="1">
      <alignment horizontal="center" vertical="center" wrapText="1"/>
    </xf>
    <xf numFmtId="9" fontId="11" fillId="7" borderId="29" xfId="4" applyFont="1" applyFill="1" applyBorder="1" applyAlignment="1">
      <alignment horizontal="center" vertical="center" wrapText="1"/>
    </xf>
    <xf numFmtId="0" fontId="16" fillId="0" borderId="22" xfId="0" applyFont="1" applyBorder="1" applyAlignment="1">
      <alignment horizontal="left" vertical="center"/>
    </xf>
    <xf numFmtId="0" fontId="11" fillId="7" borderId="12" xfId="0" applyFont="1" applyFill="1" applyBorder="1" applyAlignment="1">
      <alignment horizontal="left" vertical="center"/>
    </xf>
    <xf numFmtId="0" fontId="11" fillId="7" borderId="14" xfId="0" applyFont="1" applyFill="1" applyBorder="1" applyAlignment="1">
      <alignment horizontal="left" vertical="center"/>
    </xf>
    <xf numFmtId="49" fontId="11" fillId="7" borderId="25" xfId="5" applyNumberFormat="1" applyFont="1" applyFill="1" applyBorder="1" applyAlignment="1">
      <alignment horizontal="center" vertical="center" wrapText="1"/>
    </xf>
    <xf numFmtId="49" fontId="11" fillId="7" borderId="27" xfId="5" applyNumberFormat="1" applyFont="1" applyFill="1" applyBorder="1" applyAlignment="1">
      <alignment horizontal="center" vertical="center" wrapText="1"/>
    </xf>
    <xf numFmtId="0" fontId="8" fillId="3" borderId="35" xfId="0" applyFont="1" applyFill="1" applyBorder="1" applyAlignment="1">
      <alignment horizontal="left" vertical="top" wrapText="1"/>
    </xf>
    <xf numFmtId="0" fontId="8" fillId="3" borderId="36" xfId="0" applyFont="1" applyFill="1" applyBorder="1" applyAlignment="1">
      <alignment horizontal="left" vertical="top" wrapText="1"/>
    </xf>
    <xf numFmtId="0" fontId="8" fillId="10" borderId="31" xfId="0" applyFont="1" applyFill="1" applyBorder="1" applyAlignment="1">
      <alignment horizontal="left" vertical="top" wrapText="1"/>
    </xf>
    <xf numFmtId="0" fontId="8" fillId="10" borderId="32" xfId="0" applyFont="1" applyFill="1" applyBorder="1" applyAlignment="1">
      <alignment horizontal="left" vertical="top" wrapText="1"/>
    </xf>
    <xf numFmtId="0" fontId="18" fillId="7" borderId="17" xfId="0" applyFont="1" applyFill="1" applyBorder="1" applyAlignment="1">
      <alignment horizontal="left" vertical="top" wrapText="1"/>
    </xf>
    <xf numFmtId="0" fontId="18" fillId="7" borderId="20" xfId="0" applyFont="1" applyFill="1" applyBorder="1" applyAlignment="1">
      <alignment horizontal="left" vertical="top" wrapText="1"/>
    </xf>
    <xf numFmtId="0" fontId="18" fillId="7" borderId="44" xfId="0" applyFont="1" applyFill="1" applyBorder="1" applyAlignment="1">
      <alignment horizontal="left" vertical="top" wrapText="1"/>
    </xf>
    <xf numFmtId="0" fontId="18" fillId="7" borderId="35" xfId="0" applyFont="1" applyFill="1" applyBorder="1" applyAlignment="1">
      <alignment horizontal="left" vertical="top" wrapText="1"/>
    </xf>
    <xf numFmtId="0" fontId="18" fillId="7" borderId="52" xfId="0" applyFont="1" applyFill="1" applyBorder="1" applyAlignment="1">
      <alignment horizontal="left" vertical="top" wrapText="1"/>
    </xf>
    <xf numFmtId="0" fontId="18" fillId="7" borderId="8" xfId="0" applyFont="1" applyFill="1" applyBorder="1" applyAlignment="1">
      <alignment horizontal="left" vertical="top" wrapText="1"/>
    </xf>
    <xf numFmtId="0" fontId="18" fillId="7" borderId="53" xfId="0" applyFont="1" applyFill="1" applyBorder="1" applyAlignment="1">
      <alignment horizontal="left" vertical="top" wrapText="1"/>
    </xf>
    <xf numFmtId="0" fontId="18" fillId="7" borderId="21" xfId="0" applyFont="1" applyFill="1" applyBorder="1" applyAlignment="1">
      <alignment horizontal="left" vertical="top" wrapText="1"/>
    </xf>
  </cellXfs>
  <cellStyles count="9">
    <cellStyle name="Excel Built-in Percent" xfId="8" xr:uid="{00000000-0005-0000-0000-000000000000}"/>
    <cellStyle name="Normal" xfId="0" builtinId="0"/>
    <cellStyle name="Normal 2" xfId="1" xr:uid="{00000000-0005-0000-0000-000003000000}"/>
    <cellStyle name="Normal 3" xfId="7" xr:uid="{00000000-0005-0000-0000-000004000000}"/>
    <cellStyle name="Normal 3 2" xfId="5" xr:uid="{00000000-0005-0000-0000-000005000000}"/>
    <cellStyle name="Normal 3 3" xfId="2" xr:uid="{00000000-0005-0000-0000-000006000000}"/>
    <cellStyle name="Porcentaje" xfId="4" builtinId="5"/>
    <cellStyle name="Porcentaje 2" xfId="3" xr:uid="{00000000-0005-0000-0000-000008000000}"/>
    <cellStyle name="TableStyleLight1" xfId="6" xr:uid="{00000000-0005-0000-0000-00000900000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xdr:col>
      <xdr:colOff>323850</xdr:colOff>
      <xdr:row>5</xdr:row>
      <xdr:rowOff>47625</xdr:rowOff>
    </xdr:from>
    <xdr:ext cx="781050" cy="209550"/>
    <xdr:sp macro="" textlink="">
      <xdr:nvSpPr>
        <xdr:cNvPr id="2" name="4 Cuadro de texto">
          <a:extLst>
            <a:ext uri="{FF2B5EF4-FFF2-40B4-BE49-F238E27FC236}">
              <a16:creationId xmlns:a16="http://schemas.microsoft.com/office/drawing/2014/main" id="{00000000-0008-0000-0000-000002000000}"/>
            </a:ext>
          </a:extLst>
        </xdr:cNvPr>
        <xdr:cNvSpPr txBox="1"/>
      </xdr:nvSpPr>
      <xdr:spPr>
        <a:xfrm>
          <a:off x="552450" y="809625"/>
          <a:ext cx="781050" cy="2095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lvl="0">
            <a:spcAft>
              <a:spcPts val="0"/>
            </a:spcAft>
          </a:pPr>
          <a:endParaRPr lang="es-CO" sz="1200">
            <a:effectLst/>
            <a:latin typeface="Times New Roman"/>
            <a:ea typeface="Times New Roman"/>
          </a:endParaRPr>
        </a:p>
      </xdr:txBody>
    </xdr:sp>
    <xdr:clientData fLocksWithSheet="0"/>
  </xdr:oneCellAnchor>
  <xdr:oneCellAnchor>
    <xdr:from>
      <xdr:col>0</xdr:col>
      <xdr:colOff>209550</xdr:colOff>
      <xdr:row>4</xdr:row>
      <xdr:rowOff>142874</xdr:rowOff>
    </xdr:from>
    <xdr:ext cx="14863762" cy="23813"/>
    <xdr:cxnSp macro="">
      <xdr:nvCxnSpPr>
        <xdr:cNvPr id="3" name="2 Conector recto">
          <a:extLst>
            <a:ext uri="{FF2B5EF4-FFF2-40B4-BE49-F238E27FC236}">
              <a16:creationId xmlns:a16="http://schemas.microsoft.com/office/drawing/2014/main" id="{00000000-0008-0000-0000-000003000000}"/>
            </a:ext>
          </a:extLst>
        </xdr:cNvPr>
        <xdr:cNvCxnSpPr/>
      </xdr:nvCxnSpPr>
      <xdr:spPr>
        <a:xfrm>
          <a:off x="209550" y="752474"/>
          <a:ext cx="14863762" cy="23813"/>
        </a:xfrm>
        <a:prstGeom prst="line">
          <a:avLst/>
        </a:prstGeom>
        <a:ln w="28575">
          <a:solidFill>
            <a:srgbClr val="C00000"/>
          </a:solidFill>
          <a:prstDash val="solid"/>
        </a:ln>
      </xdr:spPr>
      <xdr:style>
        <a:lnRef idx="3">
          <a:schemeClr val="accent2"/>
        </a:lnRef>
        <a:fillRef idx="0">
          <a:schemeClr val="accent2"/>
        </a:fillRef>
        <a:effectRef idx="2">
          <a:schemeClr val="accent2"/>
        </a:effectRef>
        <a:fontRef idx="minor">
          <a:schemeClr val="tx1"/>
        </a:fontRef>
      </xdr:style>
    </xdr:cxnSp>
    <xdr:clientData fLocksWithSheet="0"/>
  </xdr:oneCellAnchor>
  <xdr:oneCellAnchor>
    <xdr:from>
      <xdr:col>17</xdr:col>
      <xdr:colOff>180975</xdr:colOff>
      <xdr:row>5</xdr:row>
      <xdr:rowOff>76200</xdr:rowOff>
    </xdr:from>
    <xdr:ext cx="2409825" cy="219075"/>
    <xdr:sp macro="" textlink="">
      <xdr:nvSpPr>
        <xdr:cNvPr id="4" name="5 Cuadro de texto">
          <a:extLst>
            <a:ext uri="{FF2B5EF4-FFF2-40B4-BE49-F238E27FC236}">
              <a16:creationId xmlns:a16="http://schemas.microsoft.com/office/drawing/2014/main" id="{00000000-0008-0000-0000-000004000000}"/>
            </a:ext>
          </a:extLst>
        </xdr:cNvPr>
        <xdr:cNvSpPr txBox="1"/>
      </xdr:nvSpPr>
      <xdr:spPr>
        <a:xfrm>
          <a:off x="7229475" y="838200"/>
          <a:ext cx="2409825" cy="219075"/>
        </a:xfrm>
        <a:prstGeom prst="rect">
          <a:avLst/>
        </a:prstGeom>
        <a:solidFill>
          <a:sysClr val="window" lastClr="FFFFFF"/>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lvl="0" algn="r">
            <a:spcAft>
              <a:spcPts val="0"/>
            </a:spcAft>
          </a:pPr>
          <a:r>
            <a:rPr lang="es-CO" sz="800">
              <a:effectLst/>
              <a:latin typeface="Arial"/>
              <a:ea typeface="Times New Roman"/>
            </a:rPr>
            <a:t>Fecha de Vigencia: </a:t>
          </a:r>
          <a:endParaRPr lang="es-CO" sz="1200">
            <a:effectLst/>
            <a:latin typeface="Times New Roman"/>
            <a:ea typeface="Times New Roman"/>
          </a:endParaRPr>
        </a:p>
      </xdr:txBody>
    </xdr:sp>
    <xdr:clientData fLocksWithSheet="0"/>
  </xdr:oneCellAnchor>
  <xdr:oneCellAnchor>
    <xdr:from>
      <xdr:col>8</xdr:col>
      <xdr:colOff>311931</xdr:colOff>
      <xdr:row>5</xdr:row>
      <xdr:rowOff>47625</xdr:rowOff>
    </xdr:from>
    <xdr:ext cx="781050" cy="209550"/>
    <xdr:sp macro="" textlink="">
      <xdr:nvSpPr>
        <xdr:cNvPr id="5" name="4 Cuadro de texto">
          <a:extLst>
            <a:ext uri="{FF2B5EF4-FFF2-40B4-BE49-F238E27FC236}">
              <a16:creationId xmlns:a16="http://schemas.microsoft.com/office/drawing/2014/main" id="{00000000-0008-0000-0000-000005000000}"/>
            </a:ext>
          </a:extLst>
        </xdr:cNvPr>
        <xdr:cNvSpPr txBox="1"/>
      </xdr:nvSpPr>
      <xdr:spPr>
        <a:xfrm>
          <a:off x="4112406" y="809625"/>
          <a:ext cx="781050" cy="2095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lvl="0">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fLocksWithSheet="0"/>
  </xdr:oneCellAnchor>
  <xdr:twoCellAnchor editAs="oneCell">
    <xdr:from>
      <xdr:col>0</xdr:col>
      <xdr:colOff>342903</xdr:colOff>
      <xdr:row>1</xdr:row>
      <xdr:rowOff>16670</xdr:rowOff>
    </xdr:from>
    <xdr:to>
      <xdr:col>2</xdr:col>
      <xdr:colOff>597693</xdr:colOff>
      <xdr:row>4</xdr:row>
      <xdr:rowOff>7145</xdr:rowOff>
    </xdr:to>
    <xdr:pic>
      <xdr:nvPicPr>
        <xdr:cNvPr id="6" name="Imagen 5">
          <a:extLst>
            <a:ext uri="{FF2B5EF4-FFF2-40B4-BE49-F238E27FC236}">
              <a16:creationId xmlns:a16="http://schemas.microsoft.com/office/drawing/2014/main" id="{00000000-0008-0000-0000-000006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9553" b="17806"/>
        <a:stretch/>
      </xdr:blipFill>
      <xdr:spPr bwMode="auto">
        <a:xfrm>
          <a:off x="342903" y="169070"/>
          <a:ext cx="1778790" cy="447675"/>
        </a:xfrm>
        <a:prstGeom prst="rect">
          <a:avLst/>
        </a:prstGeom>
        <a:ln>
          <a:noFill/>
        </a:ln>
        <a:extLst>
          <a:ext uri="{53640926-AAD7-44D8-BBD7-CCE9431645EC}">
            <a14:shadowObscured xmlns:a14="http://schemas.microsoft.com/office/drawing/2010/main"/>
          </a:ext>
        </a:extLst>
      </xdr:spPr>
    </xdr:pic>
    <xdr:clientData/>
  </xdr:twoCellAnchor>
  <xdr:oneCellAnchor>
    <xdr:from>
      <xdr:col>1</xdr:col>
      <xdr:colOff>323850</xdr:colOff>
      <xdr:row>13</xdr:row>
      <xdr:rowOff>47625</xdr:rowOff>
    </xdr:from>
    <xdr:ext cx="781050" cy="209550"/>
    <xdr:sp macro="" textlink="">
      <xdr:nvSpPr>
        <xdr:cNvPr id="7" name="4 Cuadro de texto">
          <a:extLst>
            <a:ext uri="{FF2B5EF4-FFF2-40B4-BE49-F238E27FC236}">
              <a16:creationId xmlns:a16="http://schemas.microsoft.com/office/drawing/2014/main" id="{00000000-0008-0000-0000-000007000000}"/>
            </a:ext>
          </a:extLst>
        </xdr:cNvPr>
        <xdr:cNvSpPr txBox="1"/>
      </xdr:nvSpPr>
      <xdr:spPr>
        <a:xfrm>
          <a:off x="552450" y="809625"/>
          <a:ext cx="781050" cy="2095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lvl="0">
            <a:spcAft>
              <a:spcPts val="0"/>
            </a:spcAft>
          </a:pPr>
          <a:endParaRPr lang="es-CO" sz="1200">
            <a:effectLst/>
            <a:latin typeface="Times New Roman"/>
            <a:ea typeface="Times New Roman"/>
          </a:endParaRPr>
        </a:p>
      </xdr:txBody>
    </xdr:sp>
    <xdr:clientData fLocksWithSheet="0"/>
  </xdr:oneCellAnchor>
  <xdr:oneCellAnchor>
    <xdr:from>
      <xdr:col>0</xdr:col>
      <xdr:colOff>209550</xdr:colOff>
      <xdr:row>12</xdr:row>
      <xdr:rowOff>142874</xdr:rowOff>
    </xdr:from>
    <xdr:ext cx="7467600" cy="1"/>
    <xdr:cxnSp macro="">
      <xdr:nvCxnSpPr>
        <xdr:cNvPr id="8" name="2 Conector recto">
          <a:extLst>
            <a:ext uri="{FF2B5EF4-FFF2-40B4-BE49-F238E27FC236}">
              <a16:creationId xmlns:a16="http://schemas.microsoft.com/office/drawing/2014/main" id="{00000000-0008-0000-0000-000008000000}"/>
            </a:ext>
          </a:extLst>
        </xdr:cNvPr>
        <xdr:cNvCxnSpPr/>
      </xdr:nvCxnSpPr>
      <xdr:spPr>
        <a:xfrm>
          <a:off x="209550" y="2009774"/>
          <a:ext cx="7467600" cy="1"/>
        </a:xfrm>
        <a:prstGeom prst="line">
          <a:avLst/>
        </a:prstGeom>
        <a:ln w="28575">
          <a:solidFill>
            <a:srgbClr val="C00000"/>
          </a:solidFill>
          <a:prstDash val="solid"/>
        </a:ln>
      </xdr:spPr>
      <xdr:style>
        <a:lnRef idx="3">
          <a:schemeClr val="accent2"/>
        </a:lnRef>
        <a:fillRef idx="0">
          <a:schemeClr val="accent2"/>
        </a:fillRef>
        <a:effectRef idx="2">
          <a:schemeClr val="accent2"/>
        </a:effectRef>
        <a:fontRef idx="minor">
          <a:schemeClr val="tx1"/>
        </a:fontRef>
      </xdr:style>
    </xdr:cxnSp>
    <xdr:clientData fLocksWithSheet="0"/>
  </xdr:oneCellAnchor>
  <xdr:oneCellAnchor>
    <xdr:from>
      <xdr:col>1</xdr:col>
      <xdr:colOff>178581</xdr:colOff>
      <xdr:row>13</xdr:row>
      <xdr:rowOff>47625</xdr:rowOff>
    </xdr:from>
    <xdr:ext cx="781050" cy="209550"/>
    <xdr:sp macro="" textlink="">
      <xdr:nvSpPr>
        <xdr:cNvPr id="10" name="4 Cuadro de texto">
          <a:extLst>
            <a:ext uri="{FF2B5EF4-FFF2-40B4-BE49-F238E27FC236}">
              <a16:creationId xmlns:a16="http://schemas.microsoft.com/office/drawing/2014/main" id="{00000000-0008-0000-0000-00000A000000}"/>
            </a:ext>
          </a:extLst>
        </xdr:cNvPr>
        <xdr:cNvSpPr txBox="1"/>
      </xdr:nvSpPr>
      <xdr:spPr>
        <a:xfrm>
          <a:off x="940581" y="2066925"/>
          <a:ext cx="781050" cy="2095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lvl="0">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fLocksWithSheet="0"/>
  </xdr:oneCellAnchor>
  <xdr:twoCellAnchor editAs="oneCell">
    <xdr:from>
      <xdr:col>0</xdr:col>
      <xdr:colOff>85728</xdr:colOff>
      <xdr:row>8</xdr:row>
      <xdr:rowOff>83345</xdr:rowOff>
    </xdr:from>
    <xdr:to>
      <xdr:col>2</xdr:col>
      <xdr:colOff>340518</xdr:colOff>
      <xdr:row>11</xdr:row>
      <xdr:rowOff>73820</xdr:rowOff>
    </xdr:to>
    <xdr:pic>
      <xdr:nvPicPr>
        <xdr:cNvPr id="11" name="Imagen 10">
          <a:extLst>
            <a:ext uri="{FF2B5EF4-FFF2-40B4-BE49-F238E27FC236}">
              <a16:creationId xmlns:a16="http://schemas.microsoft.com/office/drawing/2014/main" id="{00000000-0008-0000-0000-00000B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9553" b="17806"/>
        <a:stretch/>
      </xdr:blipFill>
      <xdr:spPr bwMode="auto">
        <a:xfrm>
          <a:off x="85728" y="1340645"/>
          <a:ext cx="1778790" cy="447675"/>
        </a:xfrm>
        <a:prstGeom prst="rect">
          <a:avLst/>
        </a:prstGeom>
        <a:ln>
          <a:noFill/>
        </a:ln>
        <a:extLst>
          <a:ext uri="{53640926-AAD7-44D8-BBD7-CCE9431645EC}">
            <a14:shadowObscured xmlns:a14="http://schemas.microsoft.com/office/drawing/2010/main"/>
          </a:ext>
        </a:extLst>
      </xdr:spPr>
    </xdr:pic>
    <xdr:clientData/>
  </xdr:twoCellAnchor>
  <xdr:oneCellAnchor>
    <xdr:from>
      <xdr:col>4</xdr:col>
      <xdr:colOff>371475</xdr:colOff>
      <xdr:row>13</xdr:row>
      <xdr:rowOff>66675</xdr:rowOff>
    </xdr:from>
    <xdr:ext cx="2409825" cy="219075"/>
    <xdr:sp macro="" textlink="">
      <xdr:nvSpPr>
        <xdr:cNvPr id="14" name="5 Cuadro de texto">
          <a:extLst>
            <a:ext uri="{FF2B5EF4-FFF2-40B4-BE49-F238E27FC236}">
              <a16:creationId xmlns:a16="http://schemas.microsoft.com/office/drawing/2014/main" id="{00000000-0008-0000-0000-00000E000000}"/>
            </a:ext>
          </a:extLst>
        </xdr:cNvPr>
        <xdr:cNvSpPr txBox="1"/>
      </xdr:nvSpPr>
      <xdr:spPr>
        <a:xfrm>
          <a:off x="4210050" y="2085975"/>
          <a:ext cx="2409825" cy="219075"/>
        </a:xfrm>
        <a:prstGeom prst="rect">
          <a:avLst/>
        </a:prstGeom>
        <a:solidFill>
          <a:sysClr val="window" lastClr="FFFFFF"/>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lvl="0" algn="r">
            <a:spcAft>
              <a:spcPts val="0"/>
            </a:spcAft>
          </a:pPr>
          <a:r>
            <a:rPr lang="es-CO" sz="800">
              <a:effectLst/>
              <a:latin typeface="Arial"/>
              <a:ea typeface="Times New Roman"/>
            </a:rPr>
            <a:t>Fecha de Vigencia: </a:t>
          </a:r>
          <a:endParaRPr lang="es-CO" sz="1200">
            <a:effectLst/>
            <a:latin typeface="Times New Roman"/>
            <a:ea typeface="Times New Roman"/>
          </a:endParaRPr>
        </a:p>
      </xdr:txBody>
    </xdr:sp>
    <xdr:clientData fLocksWithSheet="0"/>
  </xdr:oneCellAnchor>
</xdr:wsDr>
</file>

<file path=xl/drawings/drawing2.xml><?xml version="1.0" encoding="utf-8"?>
<xdr:wsDr xmlns:xdr="http://schemas.openxmlformats.org/drawingml/2006/spreadsheetDrawing" xmlns:a="http://schemas.openxmlformats.org/drawingml/2006/main">
  <xdr:twoCellAnchor>
    <xdr:from>
      <xdr:col>1</xdr:col>
      <xdr:colOff>328707</xdr:colOff>
      <xdr:row>5</xdr:row>
      <xdr:rowOff>52293</xdr:rowOff>
    </xdr:from>
    <xdr:to>
      <xdr:col>2</xdr:col>
      <xdr:colOff>622300</xdr:colOff>
      <xdr:row>6</xdr:row>
      <xdr:rowOff>114300</xdr:rowOff>
    </xdr:to>
    <xdr:sp macro="" textlink="">
      <xdr:nvSpPr>
        <xdr:cNvPr id="2" name="4 Cuadro de texto">
          <a:extLst>
            <a:ext uri="{FF2B5EF4-FFF2-40B4-BE49-F238E27FC236}">
              <a16:creationId xmlns:a16="http://schemas.microsoft.com/office/drawing/2014/main" id="{00000000-0008-0000-0200-000002000000}"/>
            </a:ext>
          </a:extLst>
        </xdr:cNvPr>
        <xdr:cNvSpPr txBox="1"/>
      </xdr:nvSpPr>
      <xdr:spPr>
        <a:xfrm>
          <a:off x="557307" y="871443"/>
          <a:ext cx="788893" cy="223932"/>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0</xdr:col>
      <xdr:colOff>174812</xdr:colOff>
      <xdr:row>5</xdr:row>
      <xdr:rowOff>0</xdr:rowOff>
    </xdr:from>
    <xdr:to>
      <xdr:col>20</xdr:col>
      <xdr:colOff>800100</xdr:colOff>
      <xdr:row>5</xdr:row>
      <xdr:rowOff>746</xdr:rowOff>
    </xdr:to>
    <xdr:cxnSp macro="">
      <xdr:nvCxnSpPr>
        <xdr:cNvPr id="3" name="2 Conector recto">
          <a:extLst>
            <a:ext uri="{FF2B5EF4-FFF2-40B4-BE49-F238E27FC236}">
              <a16:creationId xmlns:a16="http://schemas.microsoft.com/office/drawing/2014/main" id="{00000000-0008-0000-0200-000003000000}"/>
            </a:ext>
          </a:extLst>
        </xdr:cNvPr>
        <xdr:cNvCxnSpPr/>
      </xdr:nvCxnSpPr>
      <xdr:spPr>
        <a:xfrm flipV="1">
          <a:off x="174812" y="819150"/>
          <a:ext cx="9788338" cy="746"/>
        </a:xfrm>
        <a:prstGeom prst="line">
          <a:avLst/>
        </a:prstGeom>
        <a:ln w="28575">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14</xdr:col>
      <xdr:colOff>212167</xdr:colOff>
      <xdr:row>5</xdr:row>
      <xdr:rowOff>132977</xdr:rowOff>
    </xdr:from>
    <xdr:to>
      <xdr:col>20</xdr:col>
      <xdr:colOff>524997</xdr:colOff>
      <xdr:row>7</xdr:row>
      <xdr:rowOff>38848</xdr:rowOff>
    </xdr:to>
    <xdr:sp macro="" textlink="">
      <xdr:nvSpPr>
        <xdr:cNvPr id="4" name="5 Cuadro de texto">
          <a:extLst>
            <a:ext uri="{FF2B5EF4-FFF2-40B4-BE49-F238E27FC236}">
              <a16:creationId xmlns:a16="http://schemas.microsoft.com/office/drawing/2014/main" id="{00000000-0008-0000-0200-000004000000}"/>
            </a:ext>
          </a:extLst>
        </xdr:cNvPr>
        <xdr:cNvSpPr txBox="1"/>
      </xdr:nvSpPr>
      <xdr:spPr>
        <a:xfrm>
          <a:off x="7193992" y="952127"/>
          <a:ext cx="2636930" cy="229721"/>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a:t>
          </a:r>
          <a:endParaRPr lang="es-CO" sz="1200">
            <a:effectLst/>
            <a:latin typeface="Times New Roman"/>
            <a:ea typeface="Times New Roman"/>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6" name="4 Cuadro de texto">
          <a:extLst>
            <a:ext uri="{FF2B5EF4-FFF2-40B4-BE49-F238E27FC236}">
              <a16:creationId xmlns:a16="http://schemas.microsoft.com/office/drawing/2014/main" id="{00000000-0008-0000-0200-000006000000}"/>
            </a:ext>
          </a:extLst>
        </xdr:cNvPr>
        <xdr:cNvSpPr txBox="1"/>
      </xdr:nvSpPr>
      <xdr:spPr>
        <a:xfrm>
          <a:off x="557307" y="871443"/>
          <a:ext cx="788893" cy="223932"/>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7" name="4 Cuadro de texto">
          <a:extLst>
            <a:ext uri="{FF2B5EF4-FFF2-40B4-BE49-F238E27FC236}">
              <a16:creationId xmlns:a16="http://schemas.microsoft.com/office/drawing/2014/main" id="{00000000-0008-0000-0200-000007000000}"/>
            </a:ext>
          </a:extLst>
        </xdr:cNvPr>
        <xdr:cNvSpPr txBox="1"/>
      </xdr:nvSpPr>
      <xdr:spPr>
        <a:xfrm>
          <a:off x="557307" y="871443"/>
          <a:ext cx="788893" cy="223932"/>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8" name="4 Cuadro de texto">
          <a:extLst>
            <a:ext uri="{FF2B5EF4-FFF2-40B4-BE49-F238E27FC236}">
              <a16:creationId xmlns:a16="http://schemas.microsoft.com/office/drawing/2014/main" id="{00000000-0008-0000-0200-000008000000}"/>
            </a:ext>
          </a:extLst>
        </xdr:cNvPr>
        <xdr:cNvSpPr txBox="1"/>
      </xdr:nvSpPr>
      <xdr:spPr>
        <a:xfrm>
          <a:off x="557307" y="871443"/>
          <a:ext cx="788893" cy="223932"/>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9" name="4 Cuadro de texto">
          <a:extLst>
            <a:ext uri="{FF2B5EF4-FFF2-40B4-BE49-F238E27FC236}">
              <a16:creationId xmlns:a16="http://schemas.microsoft.com/office/drawing/2014/main" id="{00000000-0008-0000-0200-000009000000}"/>
            </a:ext>
          </a:extLst>
        </xdr:cNvPr>
        <xdr:cNvSpPr txBox="1"/>
      </xdr:nvSpPr>
      <xdr:spPr>
        <a:xfrm>
          <a:off x="557307" y="871443"/>
          <a:ext cx="788893" cy="223932"/>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1</xdr:col>
      <xdr:colOff>328707</xdr:colOff>
      <xdr:row>5</xdr:row>
      <xdr:rowOff>52293</xdr:rowOff>
    </xdr:from>
    <xdr:to>
      <xdr:col>2</xdr:col>
      <xdr:colOff>622300</xdr:colOff>
      <xdr:row>6</xdr:row>
      <xdr:rowOff>114300</xdr:rowOff>
    </xdr:to>
    <xdr:sp macro="" textlink="">
      <xdr:nvSpPr>
        <xdr:cNvPr id="10" name="4 Cuadro de texto">
          <a:extLst>
            <a:ext uri="{FF2B5EF4-FFF2-40B4-BE49-F238E27FC236}">
              <a16:creationId xmlns:a16="http://schemas.microsoft.com/office/drawing/2014/main" id="{00000000-0008-0000-0200-00000A000000}"/>
            </a:ext>
          </a:extLst>
        </xdr:cNvPr>
        <xdr:cNvSpPr txBox="1"/>
      </xdr:nvSpPr>
      <xdr:spPr>
        <a:xfrm>
          <a:off x="557307" y="871443"/>
          <a:ext cx="788893" cy="223932"/>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2</a:t>
          </a:r>
          <a:endParaRPr lang="es-CO" sz="1200">
            <a:effectLst/>
            <a:latin typeface="Times New Roman"/>
            <a:ea typeface="Times New Roman"/>
          </a:endParaRPr>
        </a:p>
      </xdr:txBody>
    </xdr:sp>
    <xdr:clientData/>
  </xdr:twoCellAnchor>
  <xdr:twoCellAnchor>
    <xdr:from>
      <xdr:col>0</xdr:col>
      <xdr:colOff>0</xdr:colOff>
      <xdr:row>0</xdr:row>
      <xdr:rowOff>0</xdr:rowOff>
    </xdr:from>
    <xdr:to>
      <xdr:col>2</xdr:col>
      <xdr:colOff>561975</xdr:colOff>
      <xdr:row>4</xdr:row>
      <xdr:rowOff>85725</xdr:rowOff>
    </xdr:to>
    <xdr:pic>
      <xdr:nvPicPr>
        <xdr:cNvPr id="11" name="11 Imagen">
          <a:extLst>
            <a:ext uri="{FF2B5EF4-FFF2-40B4-BE49-F238E27FC236}">
              <a16:creationId xmlns:a16="http://schemas.microsoft.com/office/drawing/2014/main" id="{00000000-0008-0000-02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8587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20"/>
  <sheetViews>
    <sheetView topLeftCell="A17" workbookViewId="0">
      <selection activeCell="C42" sqref="C42"/>
    </sheetView>
  </sheetViews>
  <sheetFormatPr baseColWidth="10" defaultRowHeight="14.4" x14ac:dyDescent="0.3"/>
  <cols>
    <col min="3" max="3" width="20" customWidth="1"/>
    <col min="4" max="4" width="14.6640625" customWidth="1"/>
  </cols>
  <sheetData>
    <row r="1" spans="1:45" s="8" customFormat="1" ht="12" customHeight="1" x14ac:dyDescent="0.3">
      <c r="A1" s="4"/>
      <c r="B1" s="5"/>
      <c r="C1" s="6"/>
      <c r="D1" s="2"/>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3"/>
      <c r="AK1" s="1"/>
      <c r="AL1" s="1"/>
      <c r="AM1" s="1"/>
      <c r="AN1" s="1"/>
      <c r="AO1" s="1"/>
      <c r="AP1" s="1"/>
      <c r="AQ1" s="1"/>
      <c r="AR1" s="1"/>
      <c r="AS1" s="1"/>
    </row>
    <row r="2" spans="1:45" s="8" customFormat="1" ht="12" customHeight="1" x14ac:dyDescent="0.3">
      <c r="A2" s="4"/>
      <c r="B2" s="5"/>
      <c r="C2" s="6"/>
      <c r="D2" s="102" t="s">
        <v>23</v>
      </c>
      <c r="E2" s="102"/>
      <c r="F2" s="102"/>
      <c r="G2" s="102"/>
      <c r="H2" s="102"/>
      <c r="I2" s="102"/>
      <c r="J2" s="12"/>
      <c r="K2" s="12"/>
      <c r="L2" s="12"/>
      <c r="M2" s="12"/>
      <c r="N2" s="12"/>
      <c r="O2" s="12"/>
      <c r="P2" s="12"/>
      <c r="Q2" s="12"/>
      <c r="R2" s="12"/>
      <c r="S2" s="12"/>
      <c r="T2" s="13"/>
      <c r="U2" s="13"/>
      <c r="V2" s="13"/>
      <c r="W2" s="13"/>
      <c r="X2" s="13"/>
      <c r="Y2" s="13"/>
      <c r="Z2" s="13"/>
      <c r="AA2" s="13"/>
      <c r="AB2" s="13"/>
      <c r="AC2" s="13"/>
      <c r="AD2" s="13"/>
      <c r="AE2" s="13"/>
      <c r="AF2" s="13"/>
      <c r="AG2" s="13"/>
      <c r="AH2" s="13"/>
      <c r="AI2" s="12"/>
      <c r="AJ2" s="12"/>
      <c r="AK2" s="14"/>
      <c r="AL2" s="1"/>
      <c r="AM2" s="1"/>
      <c r="AN2" s="1"/>
      <c r="AO2" s="1"/>
      <c r="AP2" s="1"/>
      <c r="AQ2" s="1"/>
      <c r="AR2" s="1"/>
      <c r="AS2" s="1"/>
    </row>
    <row r="3" spans="1:45" s="8" customFormat="1" ht="12" customHeight="1" x14ac:dyDescent="0.3">
      <c r="A3" s="4"/>
      <c r="B3" s="5"/>
      <c r="C3" s="6"/>
      <c r="D3" s="102"/>
      <c r="E3" s="102"/>
      <c r="F3" s="102"/>
      <c r="G3" s="102"/>
      <c r="H3" s="102"/>
      <c r="I3" s="102"/>
      <c r="AK3" s="15"/>
      <c r="AL3" s="1"/>
      <c r="AM3" s="1"/>
      <c r="AN3" s="1"/>
      <c r="AO3" s="1"/>
      <c r="AP3" s="1"/>
      <c r="AQ3" s="1"/>
      <c r="AR3" s="1"/>
      <c r="AS3" s="1"/>
    </row>
    <row r="4" spans="1:45" s="8" customFormat="1" ht="12" customHeight="1" x14ac:dyDescent="0.3">
      <c r="A4" s="4"/>
      <c r="B4" s="10"/>
      <c r="C4" s="9"/>
      <c r="D4" s="102"/>
      <c r="E4" s="102"/>
      <c r="F4" s="102"/>
      <c r="G4" s="102"/>
      <c r="H4" s="102"/>
      <c r="I4" s="102"/>
      <c r="J4" s="16"/>
      <c r="K4" s="16"/>
      <c r="L4" s="16"/>
      <c r="M4" s="16"/>
      <c r="N4" s="16"/>
      <c r="O4" s="16"/>
      <c r="P4" s="16"/>
      <c r="Q4" s="16"/>
      <c r="R4" s="16"/>
      <c r="S4" s="16"/>
      <c r="T4" s="13"/>
      <c r="U4" s="13"/>
      <c r="V4" s="13"/>
      <c r="W4" s="13"/>
      <c r="X4" s="13"/>
      <c r="Y4" s="13"/>
      <c r="Z4" s="13"/>
      <c r="AA4" s="13"/>
      <c r="AB4" s="13"/>
      <c r="AC4" s="13"/>
      <c r="AD4" s="13"/>
      <c r="AE4" s="13"/>
      <c r="AF4" s="13"/>
      <c r="AG4" s="13"/>
      <c r="AH4" s="13"/>
      <c r="AI4" s="16"/>
      <c r="AJ4" s="16"/>
      <c r="AK4" s="17"/>
      <c r="AL4" s="1"/>
      <c r="AM4" s="1"/>
      <c r="AN4" s="1"/>
      <c r="AO4" s="1"/>
      <c r="AP4" s="1"/>
      <c r="AQ4" s="1"/>
      <c r="AR4" s="1"/>
      <c r="AS4" s="1"/>
    </row>
    <row r="5" spans="1:45" s="8" customFormat="1" ht="12" customHeight="1" x14ac:dyDescent="0.3">
      <c r="A5" s="4"/>
      <c r="B5" s="10"/>
      <c r="C5" s="9"/>
      <c r="D5" s="9"/>
      <c r="E5" s="10"/>
      <c r="F5" s="10"/>
      <c r="G5" s="10"/>
      <c r="H5" s="10"/>
      <c r="I5" s="10"/>
      <c r="J5" s="10"/>
      <c r="K5" s="10"/>
      <c r="L5" s="10"/>
      <c r="M5" s="10"/>
      <c r="N5" s="10"/>
      <c r="O5" s="10"/>
      <c r="P5" s="10"/>
      <c r="Q5" s="10"/>
      <c r="R5" s="10"/>
      <c r="S5" s="7"/>
      <c r="T5" s="10"/>
      <c r="U5" s="10"/>
      <c r="V5" s="10"/>
      <c r="W5" s="10"/>
      <c r="X5" s="10"/>
      <c r="Y5" s="10"/>
      <c r="Z5" s="10"/>
      <c r="AA5" s="10"/>
      <c r="AB5" s="10"/>
      <c r="AC5" s="10"/>
      <c r="AD5" s="10"/>
      <c r="AE5" s="10"/>
      <c r="AF5" s="10"/>
      <c r="AG5" s="10"/>
      <c r="AH5" s="7"/>
      <c r="AI5" s="10"/>
      <c r="AJ5" s="3"/>
      <c r="AK5" s="1"/>
      <c r="AL5" s="1"/>
      <c r="AM5" s="1"/>
      <c r="AN5" s="1"/>
      <c r="AO5" s="1"/>
      <c r="AP5" s="1"/>
      <c r="AQ5" s="1"/>
      <c r="AR5" s="1"/>
      <c r="AS5" s="1"/>
    </row>
    <row r="6" spans="1:45" s="8" customFormat="1" ht="12" customHeight="1" x14ac:dyDescent="0.3">
      <c r="A6" s="4"/>
      <c r="B6" s="10"/>
      <c r="C6" s="9"/>
      <c r="D6" s="9"/>
      <c r="E6" s="10"/>
      <c r="F6" s="10"/>
      <c r="G6" s="10"/>
      <c r="H6" s="10"/>
      <c r="I6" s="10"/>
      <c r="J6" s="10"/>
      <c r="K6" s="10"/>
      <c r="L6" s="10"/>
      <c r="M6" s="10"/>
      <c r="N6" s="10"/>
      <c r="O6" s="10"/>
      <c r="P6" s="10"/>
      <c r="Q6" s="10"/>
      <c r="R6" s="10"/>
      <c r="S6" s="7"/>
      <c r="T6" s="10"/>
      <c r="U6" s="10"/>
      <c r="V6" s="10"/>
      <c r="W6" s="10"/>
      <c r="X6" s="10"/>
      <c r="Y6" s="10"/>
      <c r="Z6" s="10"/>
      <c r="AA6" s="10"/>
      <c r="AB6" s="10"/>
      <c r="AC6" s="10"/>
      <c r="AD6" s="10"/>
      <c r="AE6" s="10"/>
      <c r="AF6" s="10"/>
      <c r="AG6" s="10"/>
      <c r="AH6" s="7"/>
      <c r="AI6" s="10"/>
      <c r="AJ6" s="3"/>
      <c r="AK6" s="1"/>
      <c r="AL6" s="1"/>
      <c r="AM6" s="1"/>
      <c r="AN6" s="1"/>
      <c r="AO6" s="1"/>
      <c r="AP6" s="1"/>
      <c r="AQ6" s="1"/>
      <c r="AR6" s="1"/>
      <c r="AS6" s="1"/>
    </row>
    <row r="7" spans="1:45" s="8" customFormat="1" ht="12" customHeight="1" x14ac:dyDescent="0.3">
      <c r="A7" s="4"/>
      <c r="B7" s="10"/>
      <c r="C7" s="9"/>
      <c r="D7" s="9"/>
      <c r="E7" s="10"/>
      <c r="F7" s="10"/>
      <c r="G7" s="10"/>
      <c r="H7" s="10"/>
      <c r="I7" s="10"/>
      <c r="J7" s="10"/>
      <c r="K7" s="10"/>
      <c r="L7" s="10"/>
      <c r="M7" s="10"/>
      <c r="N7" s="10"/>
      <c r="O7" s="10"/>
      <c r="P7" s="10"/>
      <c r="Q7" s="10"/>
      <c r="R7" s="10"/>
      <c r="S7" s="7"/>
      <c r="T7" s="10"/>
      <c r="U7" s="10"/>
      <c r="V7" s="10"/>
      <c r="W7" s="10"/>
      <c r="X7" s="10"/>
      <c r="Y7" s="10"/>
      <c r="Z7" s="10"/>
      <c r="AA7" s="10"/>
      <c r="AB7" s="10"/>
      <c r="AC7" s="10"/>
      <c r="AD7" s="10"/>
      <c r="AE7" s="10"/>
      <c r="AF7" s="10"/>
      <c r="AG7" s="10"/>
      <c r="AH7" s="7"/>
      <c r="AI7" s="10"/>
      <c r="AJ7" s="3"/>
      <c r="AK7" s="1"/>
      <c r="AL7" s="1"/>
      <c r="AM7" s="1"/>
      <c r="AN7" s="1"/>
      <c r="AO7" s="1"/>
      <c r="AP7" s="1"/>
      <c r="AQ7" s="1"/>
      <c r="AR7" s="1"/>
      <c r="AS7" s="1"/>
    </row>
    <row r="9" spans="1:45" s="21" customFormat="1" ht="12" customHeight="1" x14ac:dyDescent="0.3">
      <c r="A9" s="4"/>
      <c r="B9" s="5"/>
      <c r="C9" s="6"/>
      <c r="D9" s="2"/>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3"/>
      <c r="AK9" s="1"/>
      <c r="AL9" s="1"/>
      <c r="AM9" s="1"/>
      <c r="AN9" s="1"/>
      <c r="AO9" s="1"/>
      <c r="AP9" s="1"/>
      <c r="AQ9" s="1"/>
      <c r="AR9" s="1"/>
      <c r="AS9" s="1"/>
    </row>
    <row r="10" spans="1:45" s="21" customFormat="1" ht="12" customHeight="1" x14ac:dyDescent="0.3">
      <c r="A10" s="4"/>
      <c r="B10" s="5"/>
      <c r="C10" s="6"/>
      <c r="D10" s="99" t="s">
        <v>53</v>
      </c>
      <c r="E10" s="99"/>
      <c r="F10" s="99"/>
      <c r="G10" s="99"/>
      <c r="H10" s="99"/>
      <c r="I10" s="99"/>
      <c r="J10" s="12"/>
      <c r="K10" s="12"/>
      <c r="L10" s="12"/>
      <c r="M10" s="12"/>
      <c r="N10" s="12"/>
      <c r="O10" s="12"/>
      <c r="P10" s="12"/>
      <c r="Q10" s="12"/>
      <c r="R10" s="12"/>
      <c r="S10" s="12"/>
      <c r="T10" s="13"/>
      <c r="U10" s="13"/>
      <c r="V10" s="13"/>
      <c r="W10" s="13"/>
      <c r="X10" s="13"/>
      <c r="Y10" s="13"/>
      <c r="Z10" s="13"/>
      <c r="AA10" s="13"/>
      <c r="AB10" s="13"/>
      <c r="AC10" s="13"/>
      <c r="AD10" s="13"/>
      <c r="AE10" s="13"/>
      <c r="AF10" s="13"/>
      <c r="AG10" s="13"/>
      <c r="AH10" s="13"/>
      <c r="AI10" s="12"/>
      <c r="AJ10" s="12"/>
      <c r="AK10" s="14"/>
      <c r="AL10" s="1"/>
      <c r="AM10" s="1"/>
      <c r="AN10" s="1"/>
      <c r="AO10" s="1"/>
      <c r="AP10" s="1"/>
      <c r="AQ10" s="1"/>
      <c r="AR10" s="1"/>
      <c r="AS10" s="1"/>
    </row>
    <row r="11" spans="1:45" s="21" customFormat="1" ht="12" customHeight="1" x14ac:dyDescent="0.3">
      <c r="A11" s="4"/>
      <c r="B11" s="5"/>
      <c r="C11" s="6"/>
      <c r="D11" s="99"/>
      <c r="E11" s="99"/>
      <c r="F11" s="99"/>
      <c r="G11" s="99"/>
      <c r="H11" s="99"/>
      <c r="I11" s="99"/>
      <c r="AK11" s="15"/>
      <c r="AL11" s="1"/>
      <c r="AM11" s="1"/>
      <c r="AN11" s="1"/>
      <c r="AO11" s="1"/>
      <c r="AP11" s="1"/>
      <c r="AQ11" s="1"/>
      <c r="AR11" s="1"/>
      <c r="AS11" s="1"/>
    </row>
    <row r="12" spans="1:45" s="21" customFormat="1" ht="12" customHeight="1" x14ac:dyDescent="0.3">
      <c r="A12" s="4"/>
      <c r="B12" s="23"/>
      <c r="C12" s="22"/>
      <c r="D12" s="77"/>
      <c r="E12" s="16"/>
      <c r="F12" s="16"/>
      <c r="G12" s="16"/>
      <c r="H12" s="16"/>
      <c r="I12" s="16"/>
      <c r="J12" s="16"/>
      <c r="K12" s="16"/>
      <c r="L12" s="16"/>
      <c r="M12" s="16"/>
      <c r="N12" s="16"/>
      <c r="O12" s="16"/>
      <c r="P12" s="16"/>
      <c r="Q12" s="16"/>
      <c r="R12" s="16"/>
      <c r="S12" s="16"/>
      <c r="T12" s="13"/>
      <c r="U12" s="13"/>
      <c r="V12" s="13"/>
      <c r="W12" s="13"/>
      <c r="X12" s="13"/>
      <c r="Y12" s="13"/>
      <c r="Z12" s="13"/>
      <c r="AA12" s="13"/>
      <c r="AB12" s="13"/>
      <c r="AC12" s="13"/>
      <c r="AD12" s="13"/>
      <c r="AE12" s="13"/>
      <c r="AF12" s="13"/>
      <c r="AG12" s="13"/>
      <c r="AH12" s="13"/>
      <c r="AI12" s="16"/>
      <c r="AJ12" s="16"/>
      <c r="AK12" s="17"/>
      <c r="AL12" s="1"/>
      <c r="AM12" s="1"/>
      <c r="AN12" s="1"/>
      <c r="AO12" s="1"/>
      <c r="AP12" s="1"/>
      <c r="AQ12" s="1"/>
      <c r="AR12" s="1"/>
      <c r="AS12" s="1"/>
    </row>
    <row r="13" spans="1:45" s="21" customFormat="1" ht="12" customHeight="1" x14ac:dyDescent="0.3">
      <c r="A13" s="4"/>
      <c r="B13" s="23"/>
      <c r="C13" s="22"/>
      <c r="D13" s="22"/>
      <c r="E13" s="23"/>
      <c r="F13" s="23"/>
      <c r="G13" s="23"/>
      <c r="H13" s="23"/>
      <c r="I13" s="23"/>
      <c r="J13" s="23"/>
      <c r="K13" s="23"/>
      <c r="L13" s="23"/>
      <c r="M13" s="23"/>
      <c r="N13" s="23"/>
      <c r="O13" s="23"/>
      <c r="P13" s="23"/>
      <c r="Q13" s="23"/>
      <c r="R13" s="23"/>
      <c r="S13" s="7"/>
      <c r="T13" s="23"/>
      <c r="U13" s="23"/>
      <c r="V13" s="23"/>
      <c r="W13" s="23"/>
      <c r="X13" s="23"/>
      <c r="Y13" s="23"/>
      <c r="Z13" s="23"/>
      <c r="AA13" s="23"/>
      <c r="AB13" s="23"/>
      <c r="AC13" s="23"/>
      <c r="AD13" s="23"/>
      <c r="AE13" s="23"/>
      <c r="AF13" s="23"/>
      <c r="AG13" s="23"/>
      <c r="AH13" s="7"/>
      <c r="AI13" s="23"/>
      <c r="AJ13" s="3"/>
      <c r="AK13" s="1"/>
      <c r="AL13" s="1"/>
      <c r="AM13" s="1"/>
      <c r="AN13" s="1"/>
      <c r="AO13" s="1"/>
      <c r="AP13" s="1"/>
      <c r="AQ13" s="1"/>
      <c r="AR13" s="1"/>
      <c r="AS13" s="1"/>
    </row>
    <row r="14" spans="1:45" s="21" customFormat="1" ht="12" customHeight="1" x14ac:dyDescent="0.3">
      <c r="A14" s="4"/>
      <c r="B14" s="23"/>
      <c r="C14" s="22"/>
      <c r="D14" s="22"/>
      <c r="E14" s="23"/>
      <c r="F14" s="23"/>
      <c r="G14" s="23"/>
      <c r="H14" s="23"/>
      <c r="I14" s="23"/>
      <c r="J14" s="23"/>
      <c r="K14" s="23"/>
      <c r="L14" s="23"/>
      <c r="M14" s="23"/>
      <c r="N14" s="23"/>
      <c r="O14" s="23"/>
      <c r="P14" s="23"/>
      <c r="Q14" s="23"/>
      <c r="R14" s="23"/>
      <c r="S14" s="7"/>
      <c r="T14" s="23"/>
      <c r="U14" s="23"/>
      <c r="V14" s="23"/>
      <c r="W14" s="23"/>
      <c r="X14" s="23"/>
      <c r="Y14" s="23"/>
      <c r="Z14" s="23"/>
      <c r="AA14" s="23"/>
      <c r="AB14" s="23"/>
      <c r="AC14" s="23"/>
      <c r="AD14" s="23"/>
      <c r="AE14" s="23"/>
      <c r="AF14" s="23"/>
      <c r="AG14" s="23"/>
      <c r="AH14" s="7"/>
      <c r="AI14" s="23"/>
      <c r="AJ14" s="3"/>
      <c r="AK14" s="1"/>
      <c r="AL14" s="1"/>
      <c r="AM14" s="1"/>
      <c r="AN14" s="1"/>
      <c r="AO14" s="1"/>
      <c r="AP14" s="1"/>
      <c r="AQ14" s="1"/>
      <c r="AR14" s="1"/>
      <c r="AS14" s="1"/>
    </row>
    <row r="15" spans="1:45" s="21" customFormat="1" ht="12" customHeight="1" x14ac:dyDescent="0.3">
      <c r="A15" s="4"/>
      <c r="B15" s="23"/>
      <c r="C15" s="22"/>
      <c r="D15" s="22"/>
      <c r="E15" s="23"/>
      <c r="F15" s="23"/>
      <c r="G15" s="23"/>
      <c r="H15" s="23"/>
      <c r="I15" s="23"/>
      <c r="J15" s="23"/>
      <c r="K15" s="23"/>
      <c r="L15" s="23"/>
      <c r="M15" s="23"/>
      <c r="N15" s="23"/>
      <c r="O15" s="23"/>
      <c r="P15" s="23"/>
      <c r="Q15" s="23"/>
      <c r="R15" s="23"/>
      <c r="S15" s="7"/>
      <c r="T15" s="23"/>
      <c r="U15" s="23"/>
      <c r="V15" s="23"/>
      <c r="W15" s="23"/>
      <c r="X15" s="23"/>
      <c r="Y15" s="23"/>
      <c r="Z15" s="23"/>
      <c r="AA15" s="23"/>
      <c r="AB15" s="23"/>
      <c r="AC15" s="23"/>
      <c r="AD15" s="23"/>
      <c r="AE15" s="23"/>
      <c r="AF15" s="23"/>
      <c r="AG15" s="23"/>
      <c r="AH15" s="7"/>
      <c r="AI15" s="23"/>
      <c r="AJ15" s="3"/>
      <c r="AK15" s="1"/>
      <c r="AL15" s="1"/>
      <c r="AM15" s="1"/>
      <c r="AN15" s="1"/>
      <c r="AO15" s="1"/>
      <c r="AP15" s="1"/>
      <c r="AQ15" s="1"/>
      <c r="AR15" s="1"/>
      <c r="AS15" s="1"/>
    </row>
    <row r="18" spans="2:8" s="74" customFormat="1" ht="30" customHeight="1" x14ac:dyDescent="0.3">
      <c r="B18" s="103" t="s">
        <v>18</v>
      </c>
      <c r="C18" s="104"/>
      <c r="D18" s="71" t="s">
        <v>19</v>
      </c>
      <c r="E18" s="71" t="s">
        <v>20</v>
      </c>
      <c r="F18" s="71" t="s">
        <v>21</v>
      </c>
      <c r="G18" s="71" t="s">
        <v>22</v>
      </c>
      <c r="H18" s="71" t="s">
        <v>17</v>
      </c>
    </row>
    <row r="19" spans="2:8" x14ac:dyDescent="0.3">
      <c r="B19" s="105" t="s">
        <v>52</v>
      </c>
      <c r="C19" s="106"/>
      <c r="D19" s="72">
        <f>+'2. PAI - AIEPI '!A81</f>
        <v>49</v>
      </c>
      <c r="E19" s="73">
        <f>+'2. PAI - AIEPI '!F83</f>
        <v>0.96982758620689657</v>
      </c>
      <c r="F19" s="73">
        <f>+'2. PAI - AIEPI '!F84</f>
        <v>8.6206896551724137E-3</v>
      </c>
      <c r="G19" s="73">
        <f>+'2. PAI - AIEPI '!F85</f>
        <v>2.1551724137931036E-2</v>
      </c>
      <c r="H19" s="73">
        <f>+'2. PAI - AIEPI '!F88</f>
        <v>0.99137931034482762</v>
      </c>
    </row>
    <row r="20" spans="2:8" x14ac:dyDescent="0.3">
      <c r="B20" s="100" t="s">
        <v>3</v>
      </c>
      <c r="C20" s="101"/>
      <c r="D20" s="75">
        <f>SUM(D19:D19)</f>
        <v>49</v>
      </c>
      <c r="E20" s="76">
        <f>AVERAGE(E19:E19)</f>
        <v>0.96982758620689657</v>
      </c>
      <c r="F20" s="76">
        <f>AVERAGE(F19:F19)</f>
        <v>8.6206896551724137E-3</v>
      </c>
      <c r="G20" s="76">
        <f>AVERAGE(G19:G19)</f>
        <v>2.1551724137931036E-2</v>
      </c>
      <c r="H20" s="76">
        <f>AVERAGE(H19:H19)</f>
        <v>0.99137931034482762</v>
      </c>
    </row>
  </sheetData>
  <mergeCells count="5">
    <mergeCell ref="D10:I11"/>
    <mergeCell ref="B20:C20"/>
    <mergeCell ref="D2:I4"/>
    <mergeCell ref="B18:C18"/>
    <mergeCell ref="B19:C1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383"/>
  <sheetViews>
    <sheetView tabSelected="1" topLeftCell="A65" workbookViewId="0">
      <selection activeCell="E80" sqref="E80:S80"/>
    </sheetView>
  </sheetViews>
  <sheetFormatPr baseColWidth="10" defaultColWidth="11.44140625" defaultRowHeight="13.2" x14ac:dyDescent="0.25"/>
  <cols>
    <col min="1" max="1" width="3.44140625" style="4" customWidth="1"/>
    <col min="2" max="2" width="7.44140625" style="70" customWidth="1"/>
    <col min="3" max="3" width="14.6640625" style="69" customWidth="1"/>
    <col min="4" max="4" width="14.88671875" style="24" customWidth="1"/>
    <col min="5" max="19" width="6.44140625" style="18" customWidth="1"/>
    <col min="20" max="20" width="2.6640625" style="18" customWidth="1"/>
    <col min="21" max="21" width="9.88671875" style="20" customWidth="1"/>
    <col min="22" max="22" width="17" style="18" customWidth="1"/>
    <col min="23" max="16384" width="11.44140625" style="18"/>
  </cols>
  <sheetData>
    <row r="1" spans="1:30" ht="15" customHeight="1" x14ac:dyDescent="0.25">
      <c r="A1" s="194"/>
      <c r="B1" s="194"/>
      <c r="C1" s="194"/>
    </row>
    <row r="2" spans="1:30" ht="12.6" customHeight="1" x14ac:dyDescent="0.25">
      <c r="A2" s="194"/>
      <c r="B2" s="194"/>
      <c r="C2" s="194"/>
      <c r="D2" s="195" t="s">
        <v>24</v>
      </c>
      <c r="E2" s="195"/>
      <c r="F2" s="195"/>
      <c r="G2" s="195"/>
      <c r="H2" s="195"/>
      <c r="I2" s="195"/>
      <c r="J2" s="195"/>
      <c r="K2" s="195"/>
      <c r="L2" s="195"/>
      <c r="M2" s="195"/>
      <c r="N2" s="195"/>
      <c r="O2" s="195"/>
      <c r="P2" s="195"/>
      <c r="Q2" s="195"/>
      <c r="R2" s="195"/>
      <c r="S2" s="195"/>
      <c r="T2" s="195"/>
      <c r="U2" s="195"/>
      <c r="V2" s="25"/>
    </row>
    <row r="3" spans="1:30" ht="12.6" customHeight="1" x14ac:dyDescent="0.25">
      <c r="A3" s="194"/>
      <c r="B3" s="194"/>
      <c r="C3" s="194"/>
      <c r="D3" s="195"/>
      <c r="E3" s="195"/>
      <c r="F3" s="195"/>
      <c r="G3" s="195"/>
      <c r="H3" s="195"/>
      <c r="I3" s="195"/>
      <c r="J3" s="195"/>
      <c r="K3" s="195"/>
      <c r="L3" s="195"/>
      <c r="M3" s="195"/>
      <c r="N3" s="195"/>
      <c r="O3" s="195"/>
      <c r="P3" s="195"/>
      <c r="Q3" s="195"/>
      <c r="R3" s="195"/>
      <c r="S3" s="195"/>
      <c r="T3" s="195"/>
      <c r="U3" s="195"/>
      <c r="V3" s="25"/>
    </row>
    <row r="4" spans="1:30" x14ac:dyDescent="0.25">
      <c r="A4" s="194"/>
      <c r="B4" s="194"/>
      <c r="C4" s="194"/>
      <c r="D4" s="195"/>
      <c r="E4" s="195"/>
      <c r="F4" s="195"/>
      <c r="G4" s="195"/>
      <c r="H4" s="195"/>
      <c r="I4" s="195"/>
      <c r="J4" s="195"/>
      <c r="K4" s="195"/>
      <c r="L4" s="195"/>
      <c r="M4" s="195"/>
      <c r="N4" s="195"/>
      <c r="O4" s="195"/>
      <c r="P4" s="195"/>
      <c r="Q4" s="195"/>
      <c r="R4" s="195"/>
      <c r="S4" s="195"/>
      <c r="T4" s="195"/>
      <c r="U4" s="195"/>
      <c r="V4" s="25"/>
    </row>
    <row r="5" spans="1:30" x14ac:dyDescent="0.25">
      <c r="A5" s="194"/>
      <c r="B5" s="194"/>
      <c r="C5" s="194"/>
      <c r="D5" s="26"/>
      <c r="E5" s="27"/>
      <c r="F5" s="27"/>
      <c r="G5" s="27"/>
      <c r="H5" s="27"/>
      <c r="I5" s="27"/>
      <c r="J5" s="27"/>
      <c r="K5" s="27"/>
      <c r="L5" s="27"/>
      <c r="M5" s="27"/>
      <c r="N5" s="27"/>
      <c r="O5" s="27"/>
      <c r="P5" s="27"/>
      <c r="Q5" s="27"/>
      <c r="R5" s="28"/>
      <c r="S5" s="29"/>
      <c r="T5" s="28"/>
      <c r="V5" s="25"/>
    </row>
    <row r="6" spans="1:30" x14ac:dyDescent="0.25">
      <c r="B6" s="27"/>
      <c r="C6" s="26"/>
      <c r="D6" s="26"/>
      <c r="E6" s="27"/>
      <c r="F6" s="27"/>
      <c r="G6" s="27"/>
      <c r="H6" s="27"/>
      <c r="I6" s="27"/>
      <c r="J6" s="27"/>
      <c r="K6" s="27"/>
      <c r="L6" s="27"/>
      <c r="M6" s="27"/>
      <c r="N6" s="27"/>
      <c r="O6" s="27"/>
      <c r="P6" s="27"/>
      <c r="Q6" s="27"/>
      <c r="R6" s="28"/>
      <c r="S6" s="29"/>
      <c r="T6" s="28"/>
      <c r="V6" s="25"/>
    </row>
    <row r="7" spans="1:30" x14ac:dyDescent="0.25">
      <c r="B7" s="27"/>
      <c r="C7" s="26"/>
      <c r="D7" s="26"/>
      <c r="E7" s="27"/>
      <c r="F7" s="27"/>
      <c r="G7" s="27"/>
      <c r="H7" s="27"/>
      <c r="I7" s="27"/>
      <c r="J7" s="27"/>
      <c r="K7" s="27"/>
      <c r="L7" s="27"/>
      <c r="M7" s="27"/>
      <c r="N7" s="27"/>
      <c r="O7" s="27"/>
      <c r="P7" s="27"/>
      <c r="Q7" s="27"/>
      <c r="R7" s="28"/>
      <c r="S7" s="29"/>
      <c r="T7" s="28"/>
      <c r="V7" s="25"/>
    </row>
    <row r="8" spans="1:30" ht="15" customHeight="1" thickBot="1" x14ac:dyDescent="0.3">
      <c r="B8" s="196" t="s">
        <v>8</v>
      </c>
      <c r="C8" s="196"/>
      <c r="D8" s="197">
        <v>44355</v>
      </c>
      <c r="E8" s="198"/>
      <c r="F8" s="198"/>
      <c r="G8" s="198"/>
      <c r="H8" s="198"/>
      <c r="I8" s="30"/>
      <c r="J8" s="30"/>
      <c r="K8" s="30"/>
      <c r="L8" s="30"/>
      <c r="M8" s="30"/>
      <c r="N8" s="30"/>
      <c r="O8" s="30"/>
      <c r="P8" s="30"/>
      <c r="Q8" s="31"/>
      <c r="R8" s="31"/>
      <c r="S8" s="32"/>
      <c r="T8" s="31"/>
    </row>
    <row r="9" spans="1:30" ht="13.5" customHeight="1" x14ac:dyDescent="0.25">
      <c r="B9" s="199" t="s">
        <v>9</v>
      </c>
      <c r="C9" s="199"/>
      <c r="D9" s="200" t="s">
        <v>54</v>
      </c>
      <c r="E9" s="200"/>
      <c r="F9" s="200"/>
      <c r="G9" s="200"/>
      <c r="H9" s="200"/>
      <c r="I9" s="200"/>
      <c r="J9" s="200"/>
      <c r="K9" s="200"/>
      <c r="L9" s="200"/>
      <c r="M9" s="200"/>
      <c r="N9" s="200"/>
      <c r="O9" s="200"/>
      <c r="P9" s="200"/>
      <c r="Q9" s="200"/>
      <c r="R9" s="200"/>
      <c r="S9" s="200"/>
      <c r="T9" s="200"/>
    </row>
    <row r="10" spans="1:30" ht="15" customHeight="1" thickBot="1" x14ac:dyDescent="0.3">
      <c r="B10" s="196" t="s">
        <v>25</v>
      </c>
      <c r="C10" s="196"/>
      <c r="D10" s="198" t="s">
        <v>55</v>
      </c>
      <c r="E10" s="198"/>
      <c r="F10" s="198"/>
      <c r="G10" s="198"/>
      <c r="H10" s="198"/>
      <c r="I10" s="30"/>
      <c r="J10" s="30"/>
      <c r="K10" s="30"/>
      <c r="L10" s="30"/>
      <c r="M10" s="31"/>
      <c r="N10" s="31"/>
      <c r="O10" s="31"/>
      <c r="P10" s="31"/>
      <c r="Q10" s="31"/>
      <c r="R10" s="31"/>
      <c r="S10" s="32"/>
      <c r="T10" s="31"/>
      <c r="V10" s="30"/>
      <c r="W10" s="30"/>
      <c r="X10" s="30"/>
      <c r="Y10" s="30"/>
      <c r="Z10" s="30"/>
      <c r="AA10" s="30"/>
      <c r="AB10" s="30"/>
      <c r="AC10" s="30"/>
      <c r="AD10" s="30"/>
    </row>
    <row r="11" spans="1:30" ht="13.5" customHeight="1" thickBot="1" x14ac:dyDescent="0.3">
      <c r="B11" s="196" t="s">
        <v>10</v>
      </c>
      <c r="C11" s="196"/>
      <c r="D11" s="203" t="s">
        <v>56</v>
      </c>
      <c r="E11" s="203"/>
      <c r="F11" s="203"/>
      <c r="G11" s="203"/>
      <c r="H11" s="203"/>
      <c r="J11" s="33"/>
      <c r="K11" s="33"/>
      <c r="O11" s="200"/>
      <c r="P11" s="200"/>
      <c r="Q11" s="200"/>
      <c r="R11" s="200"/>
      <c r="S11" s="200"/>
      <c r="T11" s="34"/>
      <c r="U11" s="34"/>
    </row>
    <row r="12" spans="1:30" ht="13.8" thickBot="1" x14ac:dyDescent="0.3">
      <c r="B12" s="31"/>
      <c r="C12" s="35"/>
      <c r="D12" s="35"/>
      <c r="E12" s="31"/>
      <c r="F12" s="31"/>
      <c r="G12" s="31"/>
      <c r="H12" s="31"/>
      <c r="I12" s="31"/>
      <c r="J12" s="31"/>
      <c r="K12" s="31"/>
      <c r="L12" s="31"/>
      <c r="M12" s="31"/>
      <c r="N12" s="31"/>
      <c r="O12" s="31"/>
      <c r="P12" s="31"/>
      <c r="Q12" s="31"/>
      <c r="R12" s="31"/>
      <c r="S12" s="32"/>
      <c r="T12" s="31"/>
      <c r="U12" s="36"/>
      <c r="V12" s="11"/>
    </row>
    <row r="13" spans="1:30" ht="33.9" customHeight="1" thickBot="1" x14ac:dyDescent="0.3">
      <c r="B13" s="37"/>
      <c r="C13" s="204" t="s">
        <v>11</v>
      </c>
      <c r="D13" s="205"/>
      <c r="E13" s="189" t="s">
        <v>57</v>
      </c>
      <c r="F13" s="190"/>
      <c r="G13" s="206"/>
      <c r="H13" s="189" t="s">
        <v>58</v>
      </c>
      <c r="I13" s="190"/>
      <c r="J13" s="191"/>
      <c r="K13" s="207" t="s">
        <v>59</v>
      </c>
      <c r="L13" s="190"/>
      <c r="M13" s="206"/>
      <c r="N13" s="189" t="s">
        <v>60</v>
      </c>
      <c r="O13" s="190"/>
      <c r="P13" s="191"/>
      <c r="Q13" s="189" t="s">
        <v>61</v>
      </c>
      <c r="R13" s="190"/>
      <c r="S13" s="191"/>
      <c r="T13" s="38"/>
      <c r="U13" s="36"/>
      <c r="V13" s="11"/>
    </row>
    <row r="14" spans="1:30" ht="12.75" customHeight="1" x14ac:dyDescent="0.25">
      <c r="B14" s="173" t="s">
        <v>12</v>
      </c>
      <c r="C14" s="137" t="s">
        <v>13</v>
      </c>
      <c r="D14" s="138"/>
      <c r="E14" s="78" t="s">
        <v>0</v>
      </c>
      <c r="F14" s="39" t="s">
        <v>1</v>
      </c>
      <c r="G14" s="40" t="s">
        <v>2</v>
      </c>
      <c r="H14" s="41" t="s">
        <v>0</v>
      </c>
      <c r="I14" s="39" t="s">
        <v>1</v>
      </c>
      <c r="J14" s="42" t="s">
        <v>2</v>
      </c>
      <c r="K14" s="78" t="s">
        <v>0</v>
      </c>
      <c r="L14" s="39" t="s">
        <v>1</v>
      </c>
      <c r="M14" s="40" t="s">
        <v>2</v>
      </c>
      <c r="N14" s="41" t="s">
        <v>0</v>
      </c>
      <c r="O14" s="39" t="s">
        <v>1</v>
      </c>
      <c r="P14" s="42" t="s">
        <v>2</v>
      </c>
      <c r="Q14" s="41" t="s">
        <v>0</v>
      </c>
      <c r="R14" s="39" t="s">
        <v>1</v>
      </c>
      <c r="S14" s="42" t="s">
        <v>2</v>
      </c>
      <c r="T14" s="43"/>
      <c r="U14" s="20">
        <v>5</v>
      </c>
    </row>
    <row r="15" spans="1:30" ht="18" customHeight="1" x14ac:dyDescent="0.25">
      <c r="A15" s="4">
        <v>1</v>
      </c>
      <c r="B15" s="173"/>
      <c r="C15" s="175" t="s">
        <v>26</v>
      </c>
      <c r="D15" s="176"/>
      <c r="E15" s="44">
        <v>1</v>
      </c>
      <c r="F15" s="45"/>
      <c r="G15" s="46"/>
      <c r="H15" s="47">
        <v>1</v>
      </c>
      <c r="I15" s="45"/>
      <c r="J15" s="82"/>
      <c r="K15" s="44">
        <v>1</v>
      </c>
      <c r="L15" s="45"/>
      <c r="M15" s="46"/>
      <c r="N15" s="47">
        <v>1</v>
      </c>
      <c r="O15" s="45"/>
      <c r="P15" s="48"/>
      <c r="Q15" s="47">
        <v>1</v>
      </c>
      <c r="R15" s="45"/>
      <c r="S15" s="48"/>
      <c r="U15" s="20">
        <f>SUM(E15:S15)</f>
        <v>5</v>
      </c>
    </row>
    <row r="16" spans="1:30" ht="18" customHeight="1" x14ac:dyDescent="0.25">
      <c r="A16" s="4">
        <v>2</v>
      </c>
      <c r="B16" s="173"/>
      <c r="C16" s="175" t="s">
        <v>27</v>
      </c>
      <c r="D16" s="176"/>
      <c r="E16" s="44">
        <v>1</v>
      </c>
      <c r="F16" s="45"/>
      <c r="G16" s="46"/>
      <c r="H16" s="47">
        <v>1</v>
      </c>
      <c r="I16" s="45"/>
      <c r="J16" s="48"/>
      <c r="K16" s="44">
        <v>1</v>
      </c>
      <c r="L16" s="45"/>
      <c r="M16" s="46"/>
      <c r="N16" s="47">
        <v>1</v>
      </c>
      <c r="O16" s="45"/>
      <c r="P16" s="48"/>
      <c r="Q16" s="47">
        <v>1</v>
      </c>
      <c r="R16" s="45"/>
      <c r="S16" s="48"/>
      <c r="T16" s="19"/>
      <c r="U16" s="20">
        <f t="shared" ref="U16:U77" si="0">SUM(E16:S16)</f>
        <v>5</v>
      </c>
    </row>
    <row r="17" spans="1:21" x14ac:dyDescent="0.25">
      <c r="A17" s="4">
        <v>3</v>
      </c>
      <c r="B17" s="173"/>
      <c r="C17" s="175" t="s">
        <v>70</v>
      </c>
      <c r="D17" s="176"/>
      <c r="E17" s="44">
        <v>1</v>
      </c>
      <c r="F17" s="45"/>
      <c r="G17" s="46"/>
      <c r="H17" s="47">
        <v>1</v>
      </c>
      <c r="I17" s="45"/>
      <c r="J17" s="48"/>
      <c r="K17" s="44">
        <v>1</v>
      </c>
      <c r="L17" s="45"/>
      <c r="M17" s="46"/>
      <c r="N17" s="47">
        <v>1</v>
      </c>
      <c r="O17" s="45"/>
      <c r="P17" s="48"/>
      <c r="Q17" s="47">
        <v>1</v>
      </c>
      <c r="R17" s="45"/>
      <c r="S17" s="48"/>
      <c r="T17" s="19"/>
      <c r="U17" s="20">
        <f t="shared" si="0"/>
        <v>5</v>
      </c>
    </row>
    <row r="18" spans="1:21" x14ac:dyDescent="0.25">
      <c r="A18" s="4">
        <v>4</v>
      </c>
      <c r="B18" s="173"/>
      <c r="C18" s="175" t="s">
        <v>28</v>
      </c>
      <c r="D18" s="176"/>
      <c r="E18" s="44">
        <v>1</v>
      </c>
      <c r="F18" s="45"/>
      <c r="G18" s="46"/>
      <c r="H18" s="47">
        <v>1</v>
      </c>
      <c r="I18" s="83"/>
      <c r="J18" s="48"/>
      <c r="K18" s="44">
        <v>1</v>
      </c>
      <c r="L18" s="45"/>
      <c r="M18" s="46"/>
      <c r="N18" s="47">
        <v>1</v>
      </c>
      <c r="O18" s="45"/>
      <c r="P18" s="48"/>
      <c r="Q18" s="47">
        <v>1</v>
      </c>
      <c r="R18" s="45"/>
      <c r="S18" s="48"/>
      <c r="T18" s="19"/>
      <c r="U18" s="20">
        <f t="shared" si="0"/>
        <v>5</v>
      </c>
    </row>
    <row r="19" spans="1:21" x14ac:dyDescent="0.25">
      <c r="A19" s="4">
        <v>5</v>
      </c>
      <c r="B19" s="173"/>
      <c r="C19" s="177" t="s">
        <v>29</v>
      </c>
      <c r="D19" s="178"/>
      <c r="E19" s="44">
        <v>1</v>
      </c>
      <c r="F19" s="45"/>
      <c r="G19" s="46"/>
      <c r="H19" s="58">
        <v>1</v>
      </c>
      <c r="I19" s="45"/>
      <c r="J19" s="84"/>
      <c r="K19" s="44">
        <v>1</v>
      </c>
      <c r="L19" s="45"/>
      <c r="M19" s="46"/>
      <c r="N19" s="47">
        <v>1</v>
      </c>
      <c r="O19" s="45"/>
      <c r="P19" s="48"/>
      <c r="Q19" s="47">
        <v>1</v>
      </c>
      <c r="R19" s="45"/>
      <c r="S19" s="48"/>
      <c r="T19" s="19"/>
      <c r="U19" s="20">
        <f t="shared" si="0"/>
        <v>5</v>
      </c>
    </row>
    <row r="20" spans="1:21" x14ac:dyDescent="0.25">
      <c r="A20" s="4">
        <v>6</v>
      </c>
      <c r="B20" s="173"/>
      <c r="C20" s="177" t="s">
        <v>30</v>
      </c>
      <c r="D20" s="178"/>
      <c r="E20" s="44">
        <v>1</v>
      </c>
      <c r="F20" s="45"/>
      <c r="G20" s="46"/>
      <c r="H20" s="47">
        <v>1</v>
      </c>
      <c r="I20" s="85"/>
      <c r="J20" s="48"/>
      <c r="K20" s="44">
        <v>1</v>
      </c>
      <c r="L20" s="45"/>
      <c r="M20" s="46"/>
      <c r="N20" s="47">
        <v>1</v>
      </c>
      <c r="O20" s="45"/>
      <c r="P20" s="48"/>
      <c r="Q20" s="47">
        <v>1</v>
      </c>
      <c r="R20" s="45"/>
      <c r="S20" s="48"/>
      <c r="T20" s="19"/>
      <c r="U20" s="20">
        <f t="shared" si="0"/>
        <v>5</v>
      </c>
    </row>
    <row r="21" spans="1:21" x14ac:dyDescent="0.25">
      <c r="A21" s="4">
        <v>7</v>
      </c>
      <c r="B21" s="173"/>
      <c r="C21" s="192" t="s">
        <v>71</v>
      </c>
      <c r="D21" s="193"/>
      <c r="E21" s="44">
        <v>1</v>
      </c>
      <c r="F21" s="44"/>
      <c r="G21" s="86"/>
      <c r="H21" s="87">
        <v>1</v>
      </c>
      <c r="I21" s="45"/>
      <c r="J21" s="88"/>
      <c r="K21" s="44">
        <v>1</v>
      </c>
      <c r="L21" s="44"/>
      <c r="M21" s="86"/>
      <c r="N21" s="47">
        <v>1</v>
      </c>
      <c r="O21" s="44"/>
      <c r="P21" s="48"/>
      <c r="Q21" s="47">
        <v>1</v>
      </c>
      <c r="R21" s="44"/>
      <c r="S21" s="84"/>
      <c r="T21" s="19"/>
      <c r="U21" s="20">
        <f t="shared" si="0"/>
        <v>5</v>
      </c>
    </row>
    <row r="22" spans="1:21" ht="21.6" customHeight="1" x14ac:dyDescent="0.25">
      <c r="A22" s="4">
        <v>8</v>
      </c>
      <c r="B22" s="173"/>
      <c r="C22" s="169" t="s">
        <v>72</v>
      </c>
      <c r="D22" s="170"/>
      <c r="E22" s="44">
        <v>1</v>
      </c>
      <c r="F22" s="44"/>
      <c r="G22" s="86"/>
      <c r="H22" s="87">
        <v>1</v>
      </c>
      <c r="I22" s="45"/>
      <c r="J22" s="88"/>
      <c r="K22" s="44">
        <v>1</v>
      </c>
      <c r="L22" s="44"/>
      <c r="M22" s="86"/>
      <c r="N22" s="47">
        <v>1</v>
      </c>
      <c r="O22" s="44"/>
      <c r="P22" s="48"/>
      <c r="Q22" s="47">
        <v>1</v>
      </c>
      <c r="R22" s="44"/>
      <c r="S22" s="84"/>
      <c r="T22" s="19"/>
      <c r="U22" s="20">
        <f t="shared" si="0"/>
        <v>5</v>
      </c>
    </row>
    <row r="23" spans="1:21" x14ac:dyDescent="0.25">
      <c r="A23" s="4">
        <v>9</v>
      </c>
      <c r="B23" s="173"/>
      <c r="C23" s="192" t="s">
        <v>31</v>
      </c>
      <c r="D23" s="193"/>
      <c r="E23" s="44"/>
      <c r="F23" s="44"/>
      <c r="G23" s="86">
        <v>1</v>
      </c>
      <c r="H23" s="87"/>
      <c r="I23" s="45"/>
      <c r="J23" s="88">
        <v>1</v>
      </c>
      <c r="K23" s="44"/>
      <c r="L23" s="44"/>
      <c r="M23" s="86">
        <v>1</v>
      </c>
      <c r="N23" s="47"/>
      <c r="O23" s="44"/>
      <c r="P23" s="48">
        <v>1</v>
      </c>
      <c r="Q23" s="47"/>
      <c r="R23" s="44"/>
      <c r="S23" s="84">
        <v>1</v>
      </c>
      <c r="T23" s="19"/>
      <c r="U23" s="20">
        <f t="shared" si="0"/>
        <v>5</v>
      </c>
    </row>
    <row r="24" spans="1:21" x14ac:dyDescent="0.25">
      <c r="A24" s="4">
        <v>10</v>
      </c>
      <c r="B24" s="173"/>
      <c r="C24" s="192" t="s">
        <v>32</v>
      </c>
      <c r="D24" s="193"/>
      <c r="E24" s="44">
        <v>1</v>
      </c>
      <c r="F24" s="44"/>
      <c r="G24" s="86"/>
      <c r="H24" s="87">
        <v>1</v>
      </c>
      <c r="I24" s="45"/>
      <c r="J24" s="88"/>
      <c r="K24" s="44">
        <v>1</v>
      </c>
      <c r="L24" s="44"/>
      <c r="M24" s="86"/>
      <c r="N24" s="47">
        <v>1</v>
      </c>
      <c r="O24" s="44"/>
      <c r="P24" s="48"/>
      <c r="Q24" s="47">
        <v>1</v>
      </c>
      <c r="R24" s="44"/>
      <c r="S24" s="84"/>
      <c r="T24" s="19"/>
      <c r="U24" s="20">
        <f t="shared" si="0"/>
        <v>5</v>
      </c>
    </row>
    <row r="25" spans="1:21" x14ac:dyDescent="0.25">
      <c r="A25" s="4">
        <v>11</v>
      </c>
      <c r="B25" s="173"/>
      <c r="C25" s="208" t="s">
        <v>73</v>
      </c>
      <c r="D25" s="209"/>
      <c r="E25" s="44">
        <v>1</v>
      </c>
      <c r="F25" s="44"/>
      <c r="G25" s="86"/>
      <c r="H25" s="87">
        <v>1</v>
      </c>
      <c r="I25" s="45"/>
      <c r="J25" s="88"/>
      <c r="K25" s="44">
        <v>1</v>
      </c>
      <c r="L25" s="44"/>
      <c r="M25" s="86"/>
      <c r="N25" s="47">
        <v>1</v>
      </c>
      <c r="O25" s="44"/>
      <c r="P25" s="48"/>
      <c r="Q25" s="47">
        <v>1</v>
      </c>
      <c r="R25" s="44"/>
      <c r="S25" s="84"/>
      <c r="T25" s="19"/>
      <c r="U25" s="20">
        <f t="shared" si="0"/>
        <v>5</v>
      </c>
    </row>
    <row r="26" spans="1:21" x14ac:dyDescent="0.25">
      <c r="A26" s="4">
        <v>12</v>
      </c>
      <c r="B26" s="173"/>
      <c r="C26" s="210" t="s">
        <v>74</v>
      </c>
      <c r="D26" s="211"/>
      <c r="E26" s="44">
        <v>1</v>
      </c>
      <c r="F26" s="44"/>
      <c r="G26" s="86"/>
      <c r="H26" s="87">
        <v>1</v>
      </c>
      <c r="I26" s="45"/>
      <c r="J26" s="88"/>
      <c r="K26" s="44">
        <v>1</v>
      </c>
      <c r="L26" s="44"/>
      <c r="M26" s="86"/>
      <c r="N26" s="47">
        <v>1</v>
      </c>
      <c r="O26" s="44"/>
      <c r="P26" s="48"/>
      <c r="Q26" s="47">
        <v>1</v>
      </c>
      <c r="R26" s="44"/>
      <c r="S26" s="84"/>
      <c r="T26" s="19"/>
      <c r="U26" s="20">
        <f t="shared" si="0"/>
        <v>5</v>
      </c>
    </row>
    <row r="27" spans="1:21" x14ac:dyDescent="0.25">
      <c r="B27" s="173"/>
      <c r="C27" s="179" t="s">
        <v>4</v>
      </c>
      <c r="D27" s="180"/>
      <c r="E27" s="44">
        <f>SUM(E15:E26)</f>
        <v>11</v>
      </c>
      <c r="F27" s="44">
        <f t="shared" ref="F27:H27" si="1">SUM(F15:F26)</f>
        <v>0</v>
      </c>
      <c r="G27" s="44">
        <f t="shared" si="1"/>
        <v>1</v>
      </c>
      <c r="H27" s="44">
        <f t="shared" si="1"/>
        <v>11</v>
      </c>
      <c r="I27" s="44">
        <f t="shared" ref="I27" si="2">SUM(I15:I26)</f>
        <v>0</v>
      </c>
      <c r="J27" s="44">
        <f t="shared" ref="J27:K27" si="3">SUM(J15:J26)</f>
        <v>1</v>
      </c>
      <c r="K27" s="44">
        <f t="shared" si="3"/>
        <v>11</v>
      </c>
      <c r="L27" s="44">
        <f t="shared" ref="L27" si="4">SUM(L15:L26)</f>
        <v>0</v>
      </c>
      <c r="M27" s="44">
        <f t="shared" ref="M27:N27" si="5">SUM(M15:M26)</f>
        <v>1</v>
      </c>
      <c r="N27" s="44">
        <f t="shared" si="5"/>
        <v>11</v>
      </c>
      <c r="O27" s="44">
        <f t="shared" ref="O27" si="6">SUM(O15:O26)</f>
        <v>0</v>
      </c>
      <c r="P27" s="44">
        <f t="shared" ref="P27:Q27" si="7">SUM(P15:P26)</f>
        <v>1</v>
      </c>
      <c r="Q27" s="44">
        <f t="shared" si="7"/>
        <v>11</v>
      </c>
      <c r="R27" s="44">
        <f t="shared" ref="R27" si="8">SUM(R15:R26)</f>
        <v>0</v>
      </c>
      <c r="S27" s="44">
        <f t="shared" ref="S27" si="9">SUM(S15:S26)</f>
        <v>1</v>
      </c>
      <c r="T27" s="19"/>
      <c r="U27" s="20">
        <f>SUM(E27:S27)</f>
        <v>60</v>
      </c>
    </row>
    <row r="28" spans="1:21" ht="34.200000000000003" customHeight="1" thickBot="1" x14ac:dyDescent="0.3">
      <c r="B28" s="174"/>
      <c r="C28" s="187" t="s">
        <v>5</v>
      </c>
      <c r="D28" s="188"/>
      <c r="E28" s="212" t="s">
        <v>75</v>
      </c>
      <c r="F28" s="212"/>
      <c r="G28" s="212"/>
      <c r="H28" s="213"/>
      <c r="I28" s="213"/>
      <c r="J28" s="213"/>
      <c r="K28" s="212"/>
      <c r="L28" s="212"/>
      <c r="M28" s="212"/>
      <c r="N28" s="213"/>
      <c r="O28" s="213"/>
      <c r="P28" s="213"/>
      <c r="Q28" s="213"/>
      <c r="R28" s="213"/>
      <c r="S28" s="213"/>
      <c r="T28" s="20"/>
      <c r="U28" s="20">
        <f t="shared" si="0"/>
        <v>0</v>
      </c>
    </row>
    <row r="29" spans="1:21" ht="13.8" thickBot="1" x14ac:dyDescent="0.3">
      <c r="B29" s="159" t="s">
        <v>14</v>
      </c>
      <c r="C29" s="161" t="s">
        <v>14</v>
      </c>
      <c r="D29" s="162"/>
      <c r="E29" s="78" t="s">
        <v>0</v>
      </c>
      <c r="F29" s="39" t="s">
        <v>1</v>
      </c>
      <c r="G29" s="40" t="s">
        <v>2</v>
      </c>
      <c r="H29" s="41" t="s">
        <v>0</v>
      </c>
      <c r="I29" s="39" t="s">
        <v>1</v>
      </c>
      <c r="J29" s="42" t="s">
        <v>2</v>
      </c>
      <c r="K29" s="78" t="s">
        <v>0</v>
      </c>
      <c r="L29" s="39" t="s">
        <v>1</v>
      </c>
      <c r="M29" s="40" t="s">
        <v>2</v>
      </c>
      <c r="N29" s="41" t="s">
        <v>0</v>
      </c>
      <c r="O29" s="39" t="s">
        <v>1</v>
      </c>
      <c r="P29" s="42" t="s">
        <v>2</v>
      </c>
      <c r="Q29" s="50" t="s">
        <v>0</v>
      </c>
      <c r="R29" s="51" t="s">
        <v>1</v>
      </c>
      <c r="S29" s="52" t="s">
        <v>2</v>
      </c>
      <c r="T29" s="43"/>
      <c r="U29" s="20">
        <f t="shared" si="0"/>
        <v>0</v>
      </c>
    </row>
    <row r="30" spans="1:21" ht="34.799999999999997" customHeight="1" x14ac:dyDescent="0.25">
      <c r="A30" s="4">
        <v>1</v>
      </c>
      <c r="B30" s="160"/>
      <c r="C30" s="163" t="s">
        <v>76</v>
      </c>
      <c r="D30" s="164"/>
      <c r="E30" s="44">
        <v>1</v>
      </c>
      <c r="F30" s="45"/>
      <c r="G30" s="46"/>
      <c r="H30" s="47">
        <v>1</v>
      </c>
      <c r="I30" s="45"/>
      <c r="J30" s="48"/>
      <c r="K30" s="44">
        <v>1</v>
      </c>
      <c r="L30" s="45"/>
      <c r="M30" s="46"/>
      <c r="N30" s="47">
        <v>1</v>
      </c>
      <c r="O30" s="45"/>
      <c r="P30" s="48"/>
      <c r="Q30" s="89">
        <v>1</v>
      </c>
      <c r="R30" s="90"/>
      <c r="S30" s="91"/>
      <c r="T30" s="19"/>
      <c r="U30" s="20">
        <f t="shared" si="0"/>
        <v>5</v>
      </c>
    </row>
    <row r="31" spans="1:21" ht="22.2" customHeight="1" x14ac:dyDescent="0.25">
      <c r="A31" s="4">
        <v>2</v>
      </c>
      <c r="B31" s="160"/>
      <c r="C31" s="165" t="s">
        <v>33</v>
      </c>
      <c r="D31" s="166"/>
      <c r="E31" s="44"/>
      <c r="F31" s="45">
        <v>1</v>
      </c>
      <c r="G31" s="46"/>
      <c r="H31" s="47">
        <v>1</v>
      </c>
      <c r="I31" s="45"/>
      <c r="J31" s="48"/>
      <c r="K31" s="44"/>
      <c r="L31" s="45">
        <v>1</v>
      </c>
      <c r="M31" s="46"/>
      <c r="N31" s="47">
        <v>1</v>
      </c>
      <c r="O31" s="45"/>
      <c r="P31" s="48"/>
      <c r="Q31" s="47">
        <v>1</v>
      </c>
      <c r="R31" s="45"/>
      <c r="S31" s="48"/>
      <c r="T31" s="19"/>
      <c r="U31" s="20">
        <f t="shared" si="0"/>
        <v>5</v>
      </c>
    </row>
    <row r="32" spans="1:21" ht="36" customHeight="1" x14ac:dyDescent="0.25">
      <c r="A32" s="4">
        <v>3</v>
      </c>
      <c r="B32" s="160"/>
      <c r="C32" s="167" t="s">
        <v>77</v>
      </c>
      <c r="D32" s="168"/>
      <c r="E32" s="44">
        <v>1</v>
      </c>
      <c r="F32" s="45"/>
      <c r="G32" s="46"/>
      <c r="H32" s="47">
        <v>1</v>
      </c>
      <c r="I32" s="45"/>
      <c r="J32" s="48"/>
      <c r="K32" s="44">
        <v>1</v>
      </c>
      <c r="L32" s="45"/>
      <c r="M32" s="46"/>
      <c r="N32" s="47">
        <v>1</v>
      </c>
      <c r="O32" s="45"/>
      <c r="P32" s="48"/>
      <c r="Q32" s="47">
        <v>1</v>
      </c>
      <c r="R32" s="45"/>
      <c r="S32" s="48"/>
      <c r="T32" s="19"/>
      <c r="U32" s="20">
        <f t="shared" si="0"/>
        <v>5</v>
      </c>
    </row>
    <row r="33" spans="1:21" ht="36" customHeight="1" x14ac:dyDescent="0.25">
      <c r="A33" s="4">
        <v>4</v>
      </c>
      <c r="B33" s="160"/>
      <c r="C33" s="169" t="s">
        <v>78</v>
      </c>
      <c r="D33" s="170"/>
      <c r="E33" s="44">
        <v>1</v>
      </c>
      <c r="F33" s="45"/>
      <c r="G33" s="46"/>
      <c r="H33" s="47">
        <v>1</v>
      </c>
      <c r="I33" s="45"/>
      <c r="J33" s="48"/>
      <c r="K33" s="44">
        <v>1</v>
      </c>
      <c r="L33" s="45"/>
      <c r="M33" s="46"/>
      <c r="N33" s="47">
        <v>1</v>
      </c>
      <c r="O33" s="45"/>
      <c r="P33" s="48"/>
      <c r="Q33" s="47">
        <v>1</v>
      </c>
      <c r="R33" s="45"/>
      <c r="S33" s="48"/>
      <c r="T33" s="19"/>
      <c r="U33" s="20">
        <f t="shared" si="0"/>
        <v>5</v>
      </c>
    </row>
    <row r="34" spans="1:21" x14ac:dyDescent="0.25">
      <c r="A34" s="4">
        <v>5</v>
      </c>
      <c r="B34" s="160"/>
      <c r="C34" s="171" t="s">
        <v>34</v>
      </c>
      <c r="D34" s="172"/>
      <c r="E34" s="44">
        <v>1</v>
      </c>
      <c r="F34" s="45"/>
      <c r="G34" s="46"/>
      <c r="H34" s="47">
        <v>1</v>
      </c>
      <c r="I34" s="45"/>
      <c r="J34" s="48"/>
      <c r="K34" s="44">
        <v>1</v>
      </c>
      <c r="L34" s="45"/>
      <c r="M34" s="46"/>
      <c r="N34" s="47">
        <v>1</v>
      </c>
      <c r="O34" s="45"/>
      <c r="P34" s="48"/>
      <c r="Q34" s="47">
        <v>1</v>
      </c>
      <c r="R34" s="45"/>
      <c r="S34" s="48"/>
      <c r="T34" s="19"/>
      <c r="U34" s="20">
        <f t="shared" si="0"/>
        <v>5</v>
      </c>
    </row>
    <row r="35" spans="1:21" x14ac:dyDescent="0.25">
      <c r="A35" s="4">
        <v>6</v>
      </c>
      <c r="B35" s="160"/>
      <c r="C35" s="171" t="s">
        <v>35</v>
      </c>
      <c r="D35" s="172"/>
      <c r="E35" s="44">
        <v>1</v>
      </c>
      <c r="F35" s="45"/>
      <c r="G35" s="46"/>
      <c r="H35" s="47">
        <v>1</v>
      </c>
      <c r="I35" s="45"/>
      <c r="J35" s="48"/>
      <c r="K35" s="44">
        <v>1</v>
      </c>
      <c r="L35" s="45"/>
      <c r="M35" s="46"/>
      <c r="N35" s="47">
        <v>1</v>
      </c>
      <c r="O35" s="45"/>
      <c r="P35" s="48"/>
      <c r="Q35" s="47">
        <v>1</v>
      </c>
      <c r="R35" s="45"/>
      <c r="S35" s="48"/>
      <c r="T35" s="19"/>
      <c r="U35" s="20">
        <f t="shared" si="0"/>
        <v>5</v>
      </c>
    </row>
    <row r="36" spans="1:21" ht="21" customHeight="1" x14ac:dyDescent="0.25">
      <c r="A36" s="4">
        <v>7</v>
      </c>
      <c r="B36" s="160"/>
      <c r="C36" s="181" t="s">
        <v>79</v>
      </c>
      <c r="D36" s="182"/>
      <c r="E36" s="44">
        <v>1</v>
      </c>
      <c r="F36" s="44"/>
      <c r="G36" s="86"/>
      <c r="H36" s="47">
        <v>1</v>
      </c>
      <c r="I36" s="45"/>
      <c r="J36" s="48"/>
      <c r="K36" s="44">
        <v>1</v>
      </c>
      <c r="L36" s="45"/>
      <c r="M36" s="46"/>
      <c r="N36" s="47">
        <v>1</v>
      </c>
      <c r="O36" s="45"/>
      <c r="P36" s="48"/>
      <c r="Q36" s="47">
        <v>1</v>
      </c>
      <c r="R36" s="45"/>
      <c r="S36" s="48"/>
      <c r="T36" s="19"/>
      <c r="U36" s="20">
        <f t="shared" si="0"/>
        <v>5</v>
      </c>
    </row>
    <row r="37" spans="1:21" ht="22.2" customHeight="1" x14ac:dyDescent="0.25">
      <c r="A37" s="4">
        <v>8</v>
      </c>
      <c r="B37" s="160"/>
      <c r="C37" s="183" t="s">
        <v>80</v>
      </c>
      <c r="D37" s="184"/>
      <c r="E37" s="44">
        <v>1</v>
      </c>
      <c r="F37" s="44"/>
      <c r="G37" s="86"/>
      <c r="H37" s="47">
        <v>1</v>
      </c>
      <c r="I37" s="45"/>
      <c r="J37" s="48"/>
      <c r="K37" s="44">
        <v>1</v>
      </c>
      <c r="L37" s="45"/>
      <c r="M37" s="46"/>
      <c r="N37" s="47">
        <v>1</v>
      </c>
      <c r="O37" s="45"/>
      <c r="P37" s="48"/>
      <c r="Q37" s="47">
        <v>1</v>
      </c>
      <c r="R37" s="45"/>
      <c r="S37" s="48"/>
      <c r="T37" s="19"/>
      <c r="U37" s="20">
        <f t="shared" si="0"/>
        <v>5</v>
      </c>
    </row>
    <row r="38" spans="1:21" ht="19.2" customHeight="1" x14ac:dyDescent="0.25">
      <c r="A38" s="4">
        <v>9</v>
      </c>
      <c r="B38" s="160"/>
      <c r="C38" s="181" t="s">
        <v>81</v>
      </c>
      <c r="D38" s="182"/>
      <c r="E38" s="44">
        <v>1</v>
      </c>
      <c r="F38" s="44"/>
      <c r="G38" s="86"/>
      <c r="H38" s="47">
        <v>1</v>
      </c>
      <c r="I38" s="45"/>
      <c r="J38" s="48"/>
      <c r="K38" s="44">
        <v>1</v>
      </c>
      <c r="L38" s="45"/>
      <c r="M38" s="46"/>
      <c r="N38" s="47">
        <v>1</v>
      </c>
      <c r="O38" s="45"/>
      <c r="P38" s="48"/>
      <c r="Q38" s="47">
        <v>1</v>
      </c>
      <c r="R38" s="45"/>
      <c r="S38" s="48"/>
      <c r="T38" s="19"/>
      <c r="U38" s="20">
        <f t="shared" si="0"/>
        <v>5</v>
      </c>
    </row>
    <row r="39" spans="1:21" ht="22.8" customHeight="1" x14ac:dyDescent="0.25">
      <c r="A39" s="4">
        <v>10</v>
      </c>
      <c r="B39" s="160"/>
      <c r="C39" s="169" t="s">
        <v>82</v>
      </c>
      <c r="D39" s="170"/>
      <c r="E39" s="44">
        <v>1</v>
      </c>
      <c r="F39" s="44"/>
      <c r="G39" s="86"/>
      <c r="H39" s="47">
        <v>1</v>
      </c>
      <c r="I39" s="45"/>
      <c r="J39" s="48"/>
      <c r="K39" s="44">
        <v>1</v>
      </c>
      <c r="L39" s="45"/>
      <c r="M39" s="46"/>
      <c r="N39" s="47">
        <v>1</v>
      </c>
      <c r="O39" s="45"/>
      <c r="P39" s="48"/>
      <c r="Q39" s="47">
        <v>1</v>
      </c>
      <c r="R39" s="45"/>
      <c r="S39" s="48"/>
      <c r="T39" s="19"/>
      <c r="U39" s="20">
        <f t="shared" si="0"/>
        <v>5</v>
      </c>
    </row>
    <row r="40" spans="1:21" ht="33.6" customHeight="1" x14ac:dyDescent="0.25">
      <c r="A40" s="4">
        <v>11</v>
      </c>
      <c r="B40" s="160"/>
      <c r="C40" s="169" t="s">
        <v>36</v>
      </c>
      <c r="D40" s="172"/>
      <c r="E40" s="44">
        <v>1</v>
      </c>
      <c r="F40" s="44"/>
      <c r="G40" s="86"/>
      <c r="H40" s="47">
        <v>1</v>
      </c>
      <c r="I40" s="45"/>
      <c r="J40" s="48"/>
      <c r="K40" s="44">
        <v>1</v>
      </c>
      <c r="L40" s="45"/>
      <c r="M40" s="46"/>
      <c r="N40" s="47">
        <v>1</v>
      </c>
      <c r="O40" s="45"/>
      <c r="P40" s="48"/>
      <c r="Q40" s="47">
        <v>1</v>
      </c>
      <c r="R40" s="45"/>
      <c r="S40" s="48"/>
      <c r="T40" s="19"/>
      <c r="U40" s="20">
        <f t="shared" si="0"/>
        <v>5</v>
      </c>
    </row>
    <row r="41" spans="1:21" ht="13.8" thickBot="1" x14ac:dyDescent="0.3">
      <c r="B41" s="160"/>
      <c r="C41" s="185" t="s">
        <v>4</v>
      </c>
      <c r="D41" s="186"/>
      <c r="E41" s="44">
        <f>SUM(E30:E40)</f>
        <v>10</v>
      </c>
      <c r="F41" s="44">
        <f t="shared" ref="F41:G41" si="10">SUM(F30:F40)</f>
        <v>1</v>
      </c>
      <c r="G41" s="44">
        <f t="shared" si="10"/>
        <v>0</v>
      </c>
      <c r="H41" s="47">
        <f>SUM(H30:H40)</f>
        <v>11</v>
      </c>
      <c r="I41" s="45">
        <f t="shared" ref="I41:S41" si="11">SUM(I30:I40)</f>
        <v>0</v>
      </c>
      <c r="J41" s="48">
        <f t="shared" si="11"/>
        <v>0</v>
      </c>
      <c r="K41" s="44">
        <f t="shared" si="11"/>
        <v>10</v>
      </c>
      <c r="L41" s="45">
        <f t="shared" si="11"/>
        <v>1</v>
      </c>
      <c r="M41" s="46">
        <f t="shared" si="11"/>
        <v>0</v>
      </c>
      <c r="N41" s="47">
        <f t="shared" si="11"/>
        <v>11</v>
      </c>
      <c r="O41" s="45">
        <f t="shared" si="11"/>
        <v>0</v>
      </c>
      <c r="P41" s="48">
        <f t="shared" si="11"/>
        <v>0</v>
      </c>
      <c r="Q41" s="92">
        <f t="shared" si="11"/>
        <v>11</v>
      </c>
      <c r="R41" s="93">
        <f t="shared" si="11"/>
        <v>0</v>
      </c>
      <c r="S41" s="94">
        <f t="shared" si="11"/>
        <v>0</v>
      </c>
      <c r="T41" s="19"/>
      <c r="U41" s="20">
        <f t="shared" si="0"/>
        <v>55</v>
      </c>
    </row>
    <row r="42" spans="1:21" ht="31.8" customHeight="1" x14ac:dyDescent="0.25">
      <c r="B42" s="49"/>
      <c r="C42" s="147" t="s">
        <v>5</v>
      </c>
      <c r="D42" s="148"/>
      <c r="E42" s="214" t="s">
        <v>83</v>
      </c>
      <c r="F42" s="213"/>
      <c r="G42" s="213"/>
      <c r="H42" s="213"/>
      <c r="I42" s="213"/>
      <c r="J42" s="213"/>
      <c r="K42" s="213"/>
      <c r="L42" s="213"/>
      <c r="M42" s="213"/>
      <c r="N42" s="213"/>
      <c r="O42" s="213"/>
      <c r="P42" s="213"/>
      <c r="Q42" s="213"/>
      <c r="R42" s="213"/>
      <c r="S42" s="213"/>
      <c r="T42" s="20"/>
      <c r="U42" s="20">
        <f t="shared" si="0"/>
        <v>0</v>
      </c>
    </row>
    <row r="43" spans="1:21" ht="13.8" thickBot="1" x14ac:dyDescent="0.3">
      <c r="B43" s="134" t="s">
        <v>6</v>
      </c>
      <c r="C43" s="118" t="s">
        <v>6</v>
      </c>
      <c r="D43" s="119"/>
      <c r="E43" s="78" t="s">
        <v>0</v>
      </c>
      <c r="F43" s="39" t="s">
        <v>1</v>
      </c>
      <c r="G43" s="40" t="s">
        <v>2</v>
      </c>
      <c r="H43" s="41" t="s">
        <v>0</v>
      </c>
      <c r="I43" s="39" t="s">
        <v>1</v>
      </c>
      <c r="J43" s="42" t="s">
        <v>2</v>
      </c>
      <c r="K43" s="78" t="s">
        <v>0</v>
      </c>
      <c r="L43" s="39" t="s">
        <v>1</v>
      </c>
      <c r="M43" s="40" t="s">
        <v>2</v>
      </c>
      <c r="N43" s="41" t="s">
        <v>0</v>
      </c>
      <c r="O43" s="39" t="s">
        <v>1</v>
      </c>
      <c r="P43" s="42" t="s">
        <v>2</v>
      </c>
      <c r="Q43" s="50" t="s">
        <v>0</v>
      </c>
      <c r="R43" s="51" t="s">
        <v>1</v>
      </c>
      <c r="S43" s="52" t="s">
        <v>2</v>
      </c>
      <c r="T43" s="43"/>
      <c r="U43" s="20">
        <f t="shared" si="0"/>
        <v>0</v>
      </c>
    </row>
    <row r="44" spans="1:21" x14ac:dyDescent="0.25">
      <c r="A44" s="4">
        <v>1</v>
      </c>
      <c r="B44" s="135"/>
      <c r="C44" s="157" t="s">
        <v>84</v>
      </c>
      <c r="D44" s="158"/>
      <c r="E44" s="44">
        <v>1</v>
      </c>
      <c r="F44" s="45"/>
      <c r="G44" s="46"/>
      <c r="H44" s="47">
        <v>1</v>
      </c>
      <c r="I44" s="45"/>
      <c r="J44" s="48"/>
      <c r="K44" s="44">
        <v>1</v>
      </c>
      <c r="L44" s="45"/>
      <c r="M44" s="46"/>
      <c r="N44" s="47">
        <v>1</v>
      </c>
      <c r="O44" s="45"/>
      <c r="P44" s="48"/>
      <c r="Q44" s="89">
        <v>1</v>
      </c>
      <c r="R44" s="90"/>
      <c r="S44" s="91"/>
      <c r="T44" s="19"/>
      <c r="U44" s="20">
        <f t="shared" si="0"/>
        <v>5</v>
      </c>
    </row>
    <row r="45" spans="1:21" x14ac:dyDescent="0.25">
      <c r="A45" s="4">
        <v>2</v>
      </c>
      <c r="B45" s="135"/>
      <c r="C45" s="157" t="s">
        <v>37</v>
      </c>
      <c r="D45" s="158"/>
      <c r="E45" s="44">
        <v>1</v>
      </c>
      <c r="F45" s="45"/>
      <c r="G45" s="46"/>
      <c r="H45" s="47">
        <v>1</v>
      </c>
      <c r="I45" s="45"/>
      <c r="J45" s="48"/>
      <c r="K45" s="44">
        <v>1</v>
      </c>
      <c r="L45" s="45"/>
      <c r="M45" s="46"/>
      <c r="N45" s="47">
        <v>1</v>
      </c>
      <c r="O45" s="45"/>
      <c r="P45" s="48"/>
      <c r="Q45" s="95">
        <v>1</v>
      </c>
      <c r="R45" s="85"/>
      <c r="S45" s="96"/>
      <c r="T45" s="19"/>
      <c r="U45" s="20">
        <f t="shared" si="0"/>
        <v>5</v>
      </c>
    </row>
    <row r="46" spans="1:21" x14ac:dyDescent="0.25">
      <c r="A46" s="4">
        <v>3</v>
      </c>
      <c r="B46" s="135"/>
      <c r="C46" s="151" t="s">
        <v>38</v>
      </c>
      <c r="D46" s="152"/>
      <c r="E46" s="44">
        <v>1</v>
      </c>
      <c r="F46" s="45"/>
      <c r="G46" s="46"/>
      <c r="H46" s="47">
        <v>1</v>
      </c>
      <c r="I46" s="45"/>
      <c r="J46" s="48"/>
      <c r="K46" s="44">
        <v>1</v>
      </c>
      <c r="L46" s="45"/>
      <c r="M46" s="46"/>
      <c r="N46" s="47">
        <v>1</v>
      </c>
      <c r="O46" s="45"/>
      <c r="P46" s="48"/>
      <c r="Q46" s="47">
        <v>1</v>
      </c>
      <c r="R46" s="45"/>
      <c r="S46" s="48"/>
      <c r="T46" s="19"/>
      <c r="U46" s="20">
        <f t="shared" si="0"/>
        <v>5</v>
      </c>
    </row>
    <row r="47" spans="1:21" x14ac:dyDescent="0.25">
      <c r="A47" s="4">
        <v>4</v>
      </c>
      <c r="B47" s="135"/>
      <c r="C47" s="157" t="s">
        <v>39</v>
      </c>
      <c r="D47" s="158"/>
      <c r="E47" s="44">
        <v>1</v>
      </c>
      <c r="F47" s="45"/>
      <c r="G47" s="46"/>
      <c r="H47" s="47">
        <v>1</v>
      </c>
      <c r="I47" s="45"/>
      <c r="J47" s="48"/>
      <c r="K47" s="44">
        <v>1</v>
      </c>
      <c r="L47" s="45"/>
      <c r="M47" s="46"/>
      <c r="N47" s="47">
        <v>1</v>
      </c>
      <c r="O47" s="45"/>
      <c r="P47" s="48"/>
      <c r="Q47" s="47">
        <v>1</v>
      </c>
      <c r="R47" s="45"/>
      <c r="S47" s="48"/>
      <c r="T47" s="19"/>
      <c r="U47" s="20">
        <f t="shared" si="0"/>
        <v>5</v>
      </c>
    </row>
    <row r="48" spans="1:21" x14ac:dyDescent="0.25">
      <c r="A48" s="4">
        <v>5</v>
      </c>
      <c r="B48" s="135"/>
      <c r="C48" s="151" t="s">
        <v>85</v>
      </c>
      <c r="D48" s="152"/>
      <c r="E48" s="44">
        <v>1</v>
      </c>
      <c r="F48" s="45"/>
      <c r="G48" s="46"/>
      <c r="H48" s="47">
        <v>1</v>
      </c>
      <c r="I48" s="45"/>
      <c r="J48" s="48"/>
      <c r="K48" s="44">
        <v>1</v>
      </c>
      <c r="L48" s="45"/>
      <c r="M48" s="46"/>
      <c r="N48" s="47">
        <v>1</v>
      </c>
      <c r="O48" s="45"/>
      <c r="P48" s="48"/>
      <c r="Q48" s="47">
        <v>1</v>
      </c>
      <c r="R48" s="45"/>
      <c r="S48" s="48"/>
      <c r="T48" s="19"/>
      <c r="U48" s="20">
        <f t="shared" si="0"/>
        <v>5</v>
      </c>
    </row>
    <row r="49" spans="1:22" ht="13.5" customHeight="1" x14ac:dyDescent="0.25">
      <c r="A49" s="4">
        <v>6</v>
      </c>
      <c r="B49" s="135"/>
      <c r="C49" s="151" t="s">
        <v>40</v>
      </c>
      <c r="D49" s="152"/>
      <c r="E49" s="44">
        <v>1</v>
      </c>
      <c r="F49" s="45"/>
      <c r="G49" s="46"/>
      <c r="H49" s="47">
        <v>1</v>
      </c>
      <c r="I49" s="45"/>
      <c r="J49" s="48"/>
      <c r="K49" s="44">
        <v>1</v>
      </c>
      <c r="L49" s="45"/>
      <c r="M49" s="46"/>
      <c r="N49" s="47">
        <v>1</v>
      </c>
      <c r="O49" s="45"/>
      <c r="P49" s="48"/>
      <c r="Q49" s="47">
        <v>1</v>
      </c>
      <c r="R49" s="45"/>
      <c r="S49" s="48"/>
      <c r="T49" s="19"/>
      <c r="U49" s="20">
        <f t="shared" si="0"/>
        <v>5</v>
      </c>
    </row>
    <row r="50" spans="1:22" x14ac:dyDescent="0.25">
      <c r="B50" s="135"/>
      <c r="C50" s="153" t="s">
        <v>4</v>
      </c>
      <c r="D50" s="154"/>
      <c r="E50" s="44">
        <f>SUM(E44:E49)</f>
        <v>6</v>
      </c>
      <c r="F50" s="44">
        <f t="shared" ref="F50:S50" si="12">SUM(F44:F49)</f>
        <v>0</v>
      </c>
      <c r="G50" s="44">
        <f t="shared" si="12"/>
        <v>0</v>
      </c>
      <c r="H50" s="44">
        <f t="shared" si="12"/>
        <v>6</v>
      </c>
      <c r="I50" s="44">
        <f t="shared" si="12"/>
        <v>0</v>
      </c>
      <c r="J50" s="44">
        <f t="shared" si="12"/>
        <v>0</v>
      </c>
      <c r="K50" s="44">
        <f t="shared" si="12"/>
        <v>6</v>
      </c>
      <c r="L50" s="44">
        <f t="shared" si="12"/>
        <v>0</v>
      </c>
      <c r="M50" s="44">
        <f t="shared" si="12"/>
        <v>0</v>
      </c>
      <c r="N50" s="44">
        <f t="shared" si="12"/>
        <v>6</v>
      </c>
      <c r="O50" s="44">
        <f t="shared" si="12"/>
        <v>0</v>
      </c>
      <c r="P50" s="44">
        <f t="shared" si="12"/>
        <v>0</v>
      </c>
      <c r="Q50" s="44">
        <f t="shared" si="12"/>
        <v>6</v>
      </c>
      <c r="R50" s="44">
        <f t="shared" si="12"/>
        <v>0</v>
      </c>
      <c r="S50" s="44">
        <f t="shared" si="12"/>
        <v>0</v>
      </c>
      <c r="T50" s="19"/>
      <c r="U50" s="20">
        <f t="shared" si="0"/>
        <v>30</v>
      </c>
    </row>
    <row r="51" spans="1:22" ht="33.6" customHeight="1" thickBot="1" x14ac:dyDescent="0.3">
      <c r="B51" s="136"/>
      <c r="C51" s="155" t="s">
        <v>5</v>
      </c>
      <c r="D51" s="156"/>
      <c r="E51" s="215" t="s">
        <v>86</v>
      </c>
      <c r="F51" s="212"/>
      <c r="G51" s="212"/>
      <c r="H51" s="212"/>
      <c r="I51" s="212"/>
      <c r="J51" s="212"/>
      <c r="K51" s="212"/>
      <c r="L51" s="212"/>
      <c r="M51" s="212"/>
      <c r="N51" s="212"/>
      <c r="O51" s="212"/>
      <c r="P51" s="212"/>
      <c r="Q51" s="212"/>
      <c r="R51" s="212"/>
      <c r="S51" s="212"/>
      <c r="T51" s="20"/>
      <c r="U51" s="20">
        <f t="shared" si="0"/>
        <v>0</v>
      </c>
    </row>
    <row r="52" spans="1:22" ht="13.8" thickBot="1" x14ac:dyDescent="0.3">
      <c r="B52" s="134" t="s">
        <v>7</v>
      </c>
      <c r="C52" s="137" t="s">
        <v>7</v>
      </c>
      <c r="D52" s="138"/>
      <c r="E52" s="78" t="s">
        <v>0</v>
      </c>
      <c r="F52" s="39" t="s">
        <v>1</v>
      </c>
      <c r="G52" s="40" t="s">
        <v>2</v>
      </c>
      <c r="H52" s="41" t="s">
        <v>0</v>
      </c>
      <c r="I52" s="39" t="s">
        <v>1</v>
      </c>
      <c r="J52" s="42" t="s">
        <v>2</v>
      </c>
      <c r="K52" s="78" t="s">
        <v>0</v>
      </c>
      <c r="L52" s="39" t="s">
        <v>1</v>
      </c>
      <c r="M52" s="40" t="s">
        <v>2</v>
      </c>
      <c r="N52" s="41" t="s">
        <v>0</v>
      </c>
      <c r="O52" s="39" t="s">
        <v>1</v>
      </c>
      <c r="P52" s="42" t="s">
        <v>2</v>
      </c>
      <c r="Q52" s="50" t="s">
        <v>0</v>
      </c>
      <c r="R52" s="51" t="s">
        <v>1</v>
      </c>
      <c r="S52" s="52" t="s">
        <v>2</v>
      </c>
      <c r="T52" s="43"/>
      <c r="U52" s="20">
        <f t="shared" si="0"/>
        <v>0</v>
      </c>
    </row>
    <row r="53" spans="1:22" x14ac:dyDescent="0.25">
      <c r="A53" s="4">
        <v>1</v>
      </c>
      <c r="B53" s="135"/>
      <c r="C53" s="139" t="s">
        <v>41</v>
      </c>
      <c r="D53" s="140"/>
      <c r="E53" s="44">
        <v>1</v>
      </c>
      <c r="F53" s="45"/>
      <c r="G53" s="46"/>
      <c r="H53" s="47">
        <v>1</v>
      </c>
      <c r="I53" s="45"/>
      <c r="J53" s="48"/>
      <c r="K53" s="44">
        <v>1</v>
      </c>
      <c r="L53" s="45"/>
      <c r="M53" s="46"/>
      <c r="N53" s="47">
        <v>1</v>
      </c>
      <c r="O53" s="45"/>
      <c r="P53" s="48"/>
      <c r="Q53" s="89">
        <v>1</v>
      </c>
      <c r="R53" s="90"/>
      <c r="S53" s="91"/>
      <c r="U53" s="20">
        <f t="shared" si="0"/>
        <v>5</v>
      </c>
    </row>
    <row r="54" spans="1:22" x14ac:dyDescent="0.25">
      <c r="A54" s="4">
        <v>2</v>
      </c>
      <c r="B54" s="135"/>
      <c r="C54" s="141" t="s">
        <v>42</v>
      </c>
      <c r="D54" s="142"/>
      <c r="E54" s="44">
        <v>1</v>
      </c>
      <c r="F54" s="45"/>
      <c r="G54" s="46"/>
      <c r="H54" s="47">
        <v>1</v>
      </c>
      <c r="I54" s="45"/>
      <c r="J54" s="48"/>
      <c r="K54" s="44">
        <v>1</v>
      </c>
      <c r="L54" s="45"/>
      <c r="M54" s="46"/>
      <c r="N54" s="47">
        <v>1</v>
      </c>
      <c r="O54" s="45"/>
      <c r="P54" s="48"/>
      <c r="Q54" s="47">
        <v>1</v>
      </c>
      <c r="R54" s="45"/>
      <c r="S54" s="48"/>
      <c r="U54" s="20">
        <f t="shared" si="0"/>
        <v>5</v>
      </c>
    </row>
    <row r="55" spans="1:22" x14ac:dyDescent="0.25">
      <c r="A55" s="4">
        <v>3</v>
      </c>
      <c r="B55" s="135"/>
      <c r="C55" s="141" t="s">
        <v>43</v>
      </c>
      <c r="D55" s="142"/>
      <c r="E55" s="44">
        <v>1</v>
      </c>
      <c r="F55" s="45"/>
      <c r="G55" s="46"/>
      <c r="H55" s="47">
        <v>1</v>
      </c>
      <c r="I55" s="45"/>
      <c r="J55" s="48"/>
      <c r="K55" s="44">
        <v>1</v>
      </c>
      <c r="L55" s="45"/>
      <c r="M55" s="46"/>
      <c r="N55" s="47">
        <v>1</v>
      </c>
      <c r="O55" s="45"/>
      <c r="P55" s="48"/>
      <c r="Q55" s="47">
        <v>1</v>
      </c>
      <c r="R55" s="45"/>
      <c r="S55" s="48"/>
      <c r="U55" s="20">
        <f t="shared" si="0"/>
        <v>5</v>
      </c>
    </row>
    <row r="56" spans="1:22" x14ac:dyDescent="0.25">
      <c r="A56" s="4">
        <v>4</v>
      </c>
      <c r="B56" s="135"/>
      <c r="C56" s="141" t="s">
        <v>44</v>
      </c>
      <c r="D56" s="142"/>
      <c r="E56" s="44">
        <v>1</v>
      </c>
      <c r="F56" s="45"/>
      <c r="G56" s="46"/>
      <c r="H56" s="47">
        <v>1</v>
      </c>
      <c r="I56" s="45"/>
      <c r="J56" s="48"/>
      <c r="K56" s="44">
        <v>1</v>
      </c>
      <c r="L56" s="45"/>
      <c r="M56" s="46"/>
      <c r="N56" s="47">
        <v>1</v>
      </c>
      <c r="O56" s="45"/>
      <c r="P56" s="48"/>
      <c r="Q56" s="47">
        <v>1</v>
      </c>
      <c r="R56" s="45"/>
      <c r="S56" s="48"/>
      <c r="U56" s="20">
        <f t="shared" si="0"/>
        <v>5</v>
      </c>
    </row>
    <row r="57" spans="1:22" x14ac:dyDescent="0.25">
      <c r="A57" s="4">
        <v>5</v>
      </c>
      <c r="B57" s="135"/>
      <c r="C57" s="141" t="s">
        <v>45</v>
      </c>
      <c r="D57" s="142"/>
      <c r="E57" s="44">
        <v>1</v>
      </c>
      <c r="F57" s="45"/>
      <c r="G57" s="46"/>
      <c r="H57" s="47">
        <v>1</v>
      </c>
      <c r="I57" s="45"/>
      <c r="J57" s="48"/>
      <c r="K57" s="44">
        <v>1</v>
      </c>
      <c r="L57" s="45"/>
      <c r="M57" s="46"/>
      <c r="N57" s="47">
        <v>1</v>
      </c>
      <c r="O57" s="45"/>
      <c r="P57" s="48"/>
      <c r="Q57" s="47">
        <v>1</v>
      </c>
      <c r="R57" s="45"/>
      <c r="S57" s="48"/>
      <c r="U57" s="20">
        <f t="shared" si="0"/>
        <v>5</v>
      </c>
    </row>
    <row r="58" spans="1:22" x14ac:dyDescent="0.25">
      <c r="A58" s="4">
        <v>6</v>
      </c>
      <c r="B58" s="135"/>
      <c r="C58" s="141" t="s">
        <v>46</v>
      </c>
      <c r="D58" s="142"/>
      <c r="E58" s="44">
        <v>1</v>
      </c>
      <c r="F58" s="45"/>
      <c r="G58" s="46"/>
      <c r="H58" s="47">
        <v>1</v>
      </c>
      <c r="I58" s="45"/>
      <c r="J58" s="48"/>
      <c r="K58" s="44">
        <v>1</v>
      </c>
      <c r="L58" s="45"/>
      <c r="M58" s="46"/>
      <c r="N58" s="47">
        <v>1</v>
      </c>
      <c r="O58" s="45"/>
      <c r="P58" s="48"/>
      <c r="Q58" s="47">
        <v>1</v>
      </c>
      <c r="R58" s="45"/>
      <c r="S58" s="48"/>
      <c r="U58" s="20">
        <f t="shared" si="0"/>
        <v>5</v>
      </c>
    </row>
    <row r="59" spans="1:22" x14ac:dyDescent="0.25">
      <c r="A59" s="4">
        <v>7</v>
      </c>
      <c r="B59" s="135"/>
      <c r="C59" s="141" t="s">
        <v>87</v>
      </c>
      <c r="D59" s="142"/>
      <c r="E59" s="44">
        <v>1</v>
      </c>
      <c r="F59" s="44"/>
      <c r="G59" s="86"/>
      <c r="H59" s="47">
        <v>1</v>
      </c>
      <c r="I59" s="45"/>
      <c r="J59" s="48"/>
      <c r="K59" s="44">
        <v>1</v>
      </c>
      <c r="L59" s="45"/>
      <c r="M59" s="46"/>
      <c r="N59" s="47">
        <v>1</v>
      </c>
      <c r="O59" s="45"/>
      <c r="P59" s="48"/>
      <c r="Q59" s="47">
        <v>1</v>
      </c>
      <c r="R59" s="45"/>
      <c r="S59" s="48"/>
      <c r="U59" s="20">
        <f t="shared" si="0"/>
        <v>5</v>
      </c>
    </row>
    <row r="60" spans="1:22" x14ac:dyDescent="0.25">
      <c r="A60" s="4">
        <v>8</v>
      </c>
      <c r="B60" s="135"/>
      <c r="C60" s="141" t="s">
        <v>88</v>
      </c>
      <c r="D60" s="142"/>
      <c r="E60" s="44">
        <v>1</v>
      </c>
      <c r="F60" s="44"/>
      <c r="G60" s="86"/>
      <c r="H60" s="47">
        <v>1</v>
      </c>
      <c r="I60" s="45"/>
      <c r="J60" s="48"/>
      <c r="K60" s="44">
        <v>1</v>
      </c>
      <c r="L60" s="45"/>
      <c r="M60" s="46"/>
      <c r="N60" s="47">
        <v>1</v>
      </c>
      <c r="O60" s="45"/>
      <c r="P60" s="48"/>
      <c r="Q60" s="47">
        <v>1</v>
      </c>
      <c r="R60" s="45"/>
      <c r="S60" s="48"/>
      <c r="U60" s="20">
        <f t="shared" si="0"/>
        <v>5</v>
      </c>
    </row>
    <row r="61" spans="1:22" ht="16.8" customHeight="1" x14ac:dyDescent="0.3">
      <c r="A61" s="4">
        <v>9</v>
      </c>
      <c r="B61" s="135"/>
      <c r="C61" s="149" t="s">
        <v>89</v>
      </c>
      <c r="D61" s="150"/>
      <c r="E61" s="44">
        <v>1</v>
      </c>
      <c r="F61" s="44"/>
      <c r="G61" s="86"/>
      <c r="H61" s="47">
        <v>1</v>
      </c>
      <c r="I61" s="45"/>
      <c r="J61" s="48"/>
      <c r="K61" s="44">
        <v>1</v>
      </c>
      <c r="L61" s="45"/>
      <c r="M61" s="46"/>
      <c r="N61" s="47">
        <v>1</v>
      </c>
      <c r="O61" s="45"/>
      <c r="P61" s="48"/>
      <c r="Q61" s="47">
        <v>1</v>
      </c>
      <c r="R61" s="45"/>
      <c r="S61" s="48"/>
      <c r="U61" s="20">
        <f t="shared" si="0"/>
        <v>5</v>
      </c>
      <c r="V61" s="53"/>
    </row>
    <row r="62" spans="1:22" ht="14.4" x14ac:dyDescent="0.3">
      <c r="A62" s="4">
        <v>10</v>
      </c>
      <c r="B62" s="135"/>
      <c r="C62" s="141" t="s">
        <v>90</v>
      </c>
      <c r="D62" s="142"/>
      <c r="E62" s="44">
        <v>1</v>
      </c>
      <c r="F62" s="44"/>
      <c r="G62" s="86"/>
      <c r="H62" s="47">
        <v>1</v>
      </c>
      <c r="I62" s="45"/>
      <c r="J62" s="48"/>
      <c r="K62" s="44">
        <v>1</v>
      </c>
      <c r="L62" s="45"/>
      <c r="M62" s="46"/>
      <c r="N62" s="47">
        <v>1</v>
      </c>
      <c r="O62" s="45"/>
      <c r="P62" s="48"/>
      <c r="Q62" s="47">
        <v>1</v>
      </c>
      <c r="R62" s="45"/>
      <c r="S62" s="48"/>
      <c r="U62" s="20">
        <f t="shared" si="0"/>
        <v>5</v>
      </c>
      <c r="V62" s="53"/>
    </row>
    <row r="63" spans="1:22" ht="26.4" customHeight="1" x14ac:dyDescent="0.25">
      <c r="A63" s="4">
        <v>11</v>
      </c>
      <c r="B63" s="135"/>
      <c r="C63" s="143" t="s">
        <v>47</v>
      </c>
      <c r="D63" s="144"/>
      <c r="E63" s="44">
        <v>1</v>
      </c>
      <c r="F63" s="44"/>
      <c r="G63" s="86"/>
      <c r="H63" s="47">
        <v>1</v>
      </c>
      <c r="I63" s="45"/>
      <c r="J63" s="48"/>
      <c r="K63" s="44">
        <v>1</v>
      </c>
      <c r="L63" s="45"/>
      <c r="M63" s="46"/>
      <c r="N63" s="47">
        <v>1</v>
      </c>
      <c r="O63" s="45"/>
      <c r="P63" s="48"/>
      <c r="Q63" s="47">
        <v>1</v>
      </c>
      <c r="R63" s="45"/>
      <c r="S63" s="48"/>
      <c r="U63" s="20">
        <f t="shared" si="0"/>
        <v>5</v>
      </c>
    </row>
    <row r="64" spans="1:22" ht="13.8" thickBot="1" x14ac:dyDescent="0.3">
      <c r="B64" s="135"/>
      <c r="C64" s="145" t="s">
        <v>4</v>
      </c>
      <c r="D64" s="146"/>
      <c r="E64" s="44">
        <f>SUM(E53:E63)</f>
        <v>11</v>
      </c>
      <c r="F64" s="44">
        <f t="shared" ref="F64" si="13">SUM(F53:F63)</f>
        <v>0</v>
      </c>
      <c r="G64" s="44">
        <f t="shared" ref="G64" si="14">SUM(G53:G63)</f>
        <v>0</v>
      </c>
      <c r="H64" s="47">
        <f>SUM(H53:H63)</f>
        <v>11</v>
      </c>
      <c r="I64" s="45">
        <f t="shared" ref="I64:S64" si="15">SUM(I53)</f>
        <v>0</v>
      </c>
      <c r="J64" s="48">
        <f t="shared" si="15"/>
        <v>0</v>
      </c>
      <c r="K64" s="44">
        <f>SUM(K53:K63)</f>
        <v>11</v>
      </c>
      <c r="L64" s="45">
        <f t="shared" si="15"/>
        <v>0</v>
      </c>
      <c r="M64" s="46">
        <f t="shared" si="15"/>
        <v>0</v>
      </c>
      <c r="N64" s="47">
        <f>SUM(N53:N63)</f>
        <v>11</v>
      </c>
      <c r="O64" s="45">
        <f t="shared" si="15"/>
        <v>0</v>
      </c>
      <c r="P64" s="48">
        <f t="shared" si="15"/>
        <v>0</v>
      </c>
      <c r="Q64" s="92">
        <f t="shared" si="15"/>
        <v>1</v>
      </c>
      <c r="R64" s="93">
        <f t="shared" si="15"/>
        <v>0</v>
      </c>
      <c r="S64" s="94">
        <f t="shared" si="15"/>
        <v>0</v>
      </c>
      <c r="T64" s="19"/>
      <c r="U64" s="20">
        <f t="shared" si="0"/>
        <v>45</v>
      </c>
    </row>
    <row r="65" spans="1:22" ht="58.2" customHeight="1" thickBot="1" x14ac:dyDescent="0.3">
      <c r="B65" s="136"/>
      <c r="C65" s="147" t="s">
        <v>5</v>
      </c>
      <c r="D65" s="148"/>
      <c r="E65" s="216" t="s">
        <v>91</v>
      </c>
      <c r="F65" s="217"/>
      <c r="G65" s="217"/>
      <c r="H65" s="217"/>
      <c r="I65" s="217"/>
      <c r="J65" s="217"/>
      <c r="K65" s="217"/>
      <c r="L65" s="217"/>
      <c r="M65" s="217"/>
      <c r="N65" s="217"/>
      <c r="O65" s="217"/>
      <c r="P65" s="217"/>
      <c r="Q65" s="217"/>
      <c r="R65" s="217"/>
      <c r="S65" s="217"/>
      <c r="T65" s="20"/>
      <c r="U65" s="20">
        <f t="shared" si="0"/>
        <v>0</v>
      </c>
    </row>
    <row r="66" spans="1:22" x14ac:dyDescent="0.25">
      <c r="B66" s="124" t="s">
        <v>48</v>
      </c>
      <c r="C66" s="126" t="s">
        <v>15</v>
      </c>
      <c r="D66" s="127"/>
      <c r="E66" s="78" t="s">
        <v>0</v>
      </c>
      <c r="F66" s="39" t="s">
        <v>1</v>
      </c>
      <c r="G66" s="40" t="s">
        <v>2</v>
      </c>
      <c r="H66" s="41" t="s">
        <v>0</v>
      </c>
      <c r="I66" s="39" t="s">
        <v>1</v>
      </c>
      <c r="J66" s="42" t="s">
        <v>2</v>
      </c>
      <c r="K66" s="78" t="s">
        <v>0</v>
      </c>
      <c r="L66" s="39" t="s">
        <v>1</v>
      </c>
      <c r="M66" s="40" t="s">
        <v>2</v>
      </c>
      <c r="N66" s="41" t="s">
        <v>0</v>
      </c>
      <c r="O66" s="39" t="s">
        <v>1</v>
      </c>
      <c r="P66" s="42" t="s">
        <v>2</v>
      </c>
      <c r="Q66" s="79" t="s">
        <v>0</v>
      </c>
      <c r="R66" s="80" t="s">
        <v>1</v>
      </c>
      <c r="S66" s="81" t="s">
        <v>2</v>
      </c>
      <c r="T66" s="43"/>
      <c r="U66" s="20">
        <f t="shared" si="0"/>
        <v>0</v>
      </c>
    </row>
    <row r="67" spans="1:22" x14ac:dyDescent="0.25">
      <c r="A67" s="4">
        <v>1</v>
      </c>
      <c r="B67" s="125"/>
      <c r="C67" s="128" t="s">
        <v>49</v>
      </c>
      <c r="D67" s="129"/>
      <c r="E67" s="44">
        <v>1</v>
      </c>
      <c r="F67" s="44"/>
      <c r="G67" s="86"/>
      <c r="H67" s="47">
        <v>1</v>
      </c>
      <c r="I67" s="45"/>
      <c r="J67" s="48"/>
      <c r="K67" s="44">
        <v>1</v>
      </c>
      <c r="L67" s="45"/>
      <c r="M67" s="46"/>
      <c r="N67" s="47">
        <v>1</v>
      </c>
      <c r="O67" s="45"/>
      <c r="P67" s="48"/>
      <c r="Q67" s="47">
        <v>1</v>
      </c>
      <c r="R67" s="45"/>
      <c r="S67" s="48"/>
      <c r="T67" s="19"/>
      <c r="U67" s="20">
        <f t="shared" si="0"/>
        <v>5</v>
      </c>
    </row>
    <row r="68" spans="1:22" x14ac:dyDescent="0.25">
      <c r="A68" s="4">
        <v>2</v>
      </c>
      <c r="B68" s="125"/>
      <c r="C68" s="128" t="s">
        <v>50</v>
      </c>
      <c r="D68" s="129"/>
      <c r="E68" s="44">
        <v>1</v>
      </c>
      <c r="F68" s="44"/>
      <c r="G68" s="86"/>
      <c r="H68" s="47">
        <v>1</v>
      </c>
      <c r="I68" s="45"/>
      <c r="J68" s="48"/>
      <c r="K68" s="44">
        <v>1</v>
      </c>
      <c r="L68" s="45"/>
      <c r="M68" s="46"/>
      <c r="N68" s="47">
        <v>1</v>
      </c>
      <c r="O68" s="45"/>
      <c r="P68" s="48"/>
      <c r="Q68" s="47">
        <v>1</v>
      </c>
      <c r="R68" s="45"/>
      <c r="S68" s="48"/>
      <c r="T68" s="19"/>
      <c r="U68" s="20">
        <f t="shared" si="0"/>
        <v>5</v>
      </c>
    </row>
    <row r="69" spans="1:22" ht="22.8" customHeight="1" x14ac:dyDescent="0.25">
      <c r="A69" s="4">
        <v>2</v>
      </c>
      <c r="B69" s="125"/>
      <c r="C69" s="128" t="s">
        <v>62</v>
      </c>
      <c r="D69" s="129"/>
      <c r="E69" s="44">
        <v>1</v>
      </c>
      <c r="F69" s="44"/>
      <c r="G69" s="86"/>
      <c r="H69" s="47">
        <v>1</v>
      </c>
      <c r="I69" s="45"/>
      <c r="J69" s="48"/>
      <c r="K69" s="44">
        <v>1</v>
      </c>
      <c r="L69" s="45"/>
      <c r="M69" s="46"/>
      <c r="N69" s="47">
        <v>1</v>
      </c>
      <c r="O69" s="45"/>
      <c r="P69" s="48"/>
      <c r="Q69" s="47">
        <v>1</v>
      </c>
      <c r="R69" s="45"/>
      <c r="S69" s="48"/>
      <c r="T69" s="19"/>
      <c r="U69" s="20">
        <f t="shared" si="0"/>
        <v>5</v>
      </c>
    </row>
    <row r="70" spans="1:22" x14ac:dyDescent="0.25">
      <c r="A70" s="4">
        <v>4</v>
      </c>
      <c r="B70" s="125"/>
      <c r="C70" s="130" t="s">
        <v>63</v>
      </c>
      <c r="D70" s="131"/>
      <c r="E70" s="44">
        <v>1</v>
      </c>
      <c r="F70" s="44"/>
      <c r="G70" s="86"/>
      <c r="H70" s="47">
        <v>1</v>
      </c>
      <c r="I70" s="45"/>
      <c r="J70" s="48"/>
      <c r="K70" s="44">
        <v>1</v>
      </c>
      <c r="L70" s="45"/>
      <c r="M70" s="46"/>
      <c r="N70" s="47">
        <v>1</v>
      </c>
      <c r="O70" s="45"/>
      <c r="P70" s="48"/>
      <c r="Q70" s="47">
        <v>1</v>
      </c>
      <c r="R70" s="45"/>
      <c r="S70" s="48"/>
      <c r="T70" s="19"/>
      <c r="U70" s="20">
        <f t="shared" si="0"/>
        <v>5</v>
      </c>
    </row>
    <row r="71" spans="1:22" x14ac:dyDescent="0.25">
      <c r="A71" s="4">
        <v>5</v>
      </c>
      <c r="B71" s="125"/>
      <c r="C71" s="128" t="s">
        <v>51</v>
      </c>
      <c r="D71" s="129"/>
      <c r="E71" s="44">
        <v>1</v>
      </c>
      <c r="F71" s="44"/>
      <c r="G71" s="86"/>
      <c r="H71" s="47">
        <v>1</v>
      </c>
      <c r="I71" s="45"/>
      <c r="J71" s="48"/>
      <c r="K71" s="44">
        <v>1</v>
      </c>
      <c r="L71" s="45"/>
      <c r="M71" s="46"/>
      <c r="N71" s="47">
        <v>1</v>
      </c>
      <c r="O71" s="45"/>
      <c r="P71" s="48"/>
      <c r="Q71" s="47">
        <v>1</v>
      </c>
      <c r="R71" s="45"/>
      <c r="S71" s="48"/>
      <c r="T71" s="19"/>
      <c r="U71" s="20">
        <f t="shared" si="0"/>
        <v>5</v>
      </c>
    </row>
    <row r="72" spans="1:22" ht="13.8" thickBot="1" x14ac:dyDescent="0.3">
      <c r="B72" s="54"/>
      <c r="C72" s="112" t="s">
        <v>4</v>
      </c>
      <c r="D72" s="113"/>
      <c r="E72" s="44">
        <f t="shared" ref="E72:S72" si="16">SUM(E67:E71)</f>
        <v>5</v>
      </c>
      <c r="F72" s="45">
        <f t="shared" si="16"/>
        <v>0</v>
      </c>
      <c r="G72" s="46">
        <f t="shared" si="16"/>
        <v>0</v>
      </c>
      <c r="H72" s="47">
        <f t="shared" si="16"/>
        <v>5</v>
      </c>
      <c r="I72" s="45">
        <f t="shared" si="16"/>
        <v>0</v>
      </c>
      <c r="J72" s="48">
        <f t="shared" si="16"/>
        <v>0</v>
      </c>
      <c r="K72" s="44">
        <f t="shared" si="16"/>
        <v>5</v>
      </c>
      <c r="L72" s="45">
        <f t="shared" si="16"/>
        <v>0</v>
      </c>
      <c r="M72" s="46">
        <f t="shared" si="16"/>
        <v>0</v>
      </c>
      <c r="N72" s="47">
        <f t="shared" si="16"/>
        <v>5</v>
      </c>
      <c r="O72" s="45">
        <f t="shared" si="16"/>
        <v>0</v>
      </c>
      <c r="P72" s="48">
        <f t="shared" si="16"/>
        <v>0</v>
      </c>
      <c r="Q72" s="92">
        <f t="shared" si="16"/>
        <v>5</v>
      </c>
      <c r="R72" s="93">
        <f t="shared" si="16"/>
        <v>0</v>
      </c>
      <c r="S72" s="94">
        <f t="shared" si="16"/>
        <v>0</v>
      </c>
      <c r="T72" s="19"/>
      <c r="U72" s="20">
        <f t="shared" si="0"/>
        <v>25</v>
      </c>
      <c r="V72" s="55"/>
    </row>
    <row r="73" spans="1:22" ht="42" customHeight="1" thickBot="1" x14ac:dyDescent="0.3">
      <c r="B73" s="56"/>
      <c r="C73" s="132" t="s">
        <v>5</v>
      </c>
      <c r="D73" s="133"/>
      <c r="E73" s="216" t="s">
        <v>64</v>
      </c>
      <c r="F73" s="217"/>
      <c r="G73" s="217"/>
      <c r="H73" s="217"/>
      <c r="I73" s="217"/>
      <c r="J73" s="217"/>
      <c r="K73" s="217"/>
      <c r="L73" s="217"/>
      <c r="M73" s="217"/>
      <c r="N73" s="217"/>
      <c r="O73" s="217"/>
      <c r="P73" s="217"/>
      <c r="Q73" s="217"/>
      <c r="R73" s="217"/>
      <c r="S73" s="97"/>
      <c r="T73" s="20"/>
      <c r="U73" s="20">
        <f t="shared" si="0"/>
        <v>0</v>
      </c>
    </row>
    <row r="74" spans="1:22" x14ac:dyDescent="0.25">
      <c r="B74" s="116" t="s">
        <v>16</v>
      </c>
      <c r="C74" s="118" t="s">
        <v>16</v>
      </c>
      <c r="D74" s="119"/>
      <c r="E74" s="79" t="s">
        <v>0</v>
      </c>
      <c r="F74" s="80" t="s">
        <v>1</v>
      </c>
      <c r="G74" s="81" t="s">
        <v>2</v>
      </c>
      <c r="H74" s="79" t="s">
        <v>0</v>
      </c>
      <c r="I74" s="80" t="s">
        <v>1</v>
      </c>
      <c r="J74" s="81" t="s">
        <v>2</v>
      </c>
      <c r="K74" s="79" t="s">
        <v>0</v>
      </c>
      <c r="L74" s="80" t="s">
        <v>1</v>
      </c>
      <c r="M74" s="81" t="s">
        <v>2</v>
      </c>
      <c r="N74" s="41" t="s">
        <v>0</v>
      </c>
      <c r="O74" s="39" t="s">
        <v>1</v>
      </c>
      <c r="P74" s="42" t="s">
        <v>2</v>
      </c>
      <c r="Q74" s="79" t="s">
        <v>0</v>
      </c>
      <c r="R74" s="80" t="s">
        <v>1</v>
      </c>
      <c r="S74" s="81" t="s">
        <v>2</v>
      </c>
      <c r="T74" s="43"/>
      <c r="U74" s="20">
        <f t="shared" si="0"/>
        <v>0</v>
      </c>
    </row>
    <row r="75" spans="1:22" x14ac:dyDescent="0.25">
      <c r="A75" s="4">
        <v>1</v>
      </c>
      <c r="B75" s="117"/>
      <c r="C75" s="120" t="s">
        <v>65</v>
      </c>
      <c r="D75" s="121"/>
      <c r="E75" s="44">
        <v>1</v>
      </c>
      <c r="F75" s="44"/>
      <c r="G75" s="86"/>
      <c r="H75" s="47">
        <v>1</v>
      </c>
      <c r="I75" s="45"/>
      <c r="J75" s="48"/>
      <c r="K75" s="47">
        <v>1</v>
      </c>
      <c r="L75" s="45"/>
      <c r="M75" s="48"/>
      <c r="N75" s="47">
        <v>1</v>
      </c>
      <c r="O75" s="45"/>
      <c r="P75" s="48"/>
      <c r="Q75" s="47">
        <v>1</v>
      </c>
      <c r="R75" s="45"/>
      <c r="S75" s="48"/>
      <c r="T75" s="57"/>
      <c r="U75" s="20">
        <f t="shared" si="0"/>
        <v>5</v>
      </c>
    </row>
    <row r="76" spans="1:22" x14ac:dyDescent="0.25">
      <c r="A76" s="4">
        <v>2</v>
      </c>
      <c r="B76" s="117"/>
      <c r="C76" s="122" t="s">
        <v>66</v>
      </c>
      <c r="D76" s="123"/>
      <c r="E76" s="44">
        <v>1</v>
      </c>
      <c r="F76" s="44"/>
      <c r="G76" s="86"/>
      <c r="H76" s="47">
        <v>1</v>
      </c>
      <c r="I76" s="45"/>
      <c r="J76" s="48"/>
      <c r="K76" s="47">
        <v>1</v>
      </c>
      <c r="L76" s="45"/>
      <c r="M76" s="48"/>
      <c r="N76" s="47">
        <v>1</v>
      </c>
      <c r="O76" s="45"/>
      <c r="P76" s="48"/>
      <c r="Q76" s="47">
        <v>1</v>
      </c>
      <c r="R76" s="45"/>
      <c r="S76" s="48"/>
      <c r="T76" s="57"/>
      <c r="U76" s="20">
        <f t="shared" si="0"/>
        <v>5</v>
      </c>
    </row>
    <row r="77" spans="1:22" x14ac:dyDescent="0.25">
      <c r="A77" s="4">
        <v>3</v>
      </c>
      <c r="B77" s="117"/>
      <c r="C77" s="122" t="s">
        <v>67</v>
      </c>
      <c r="D77" s="123"/>
      <c r="E77" s="44">
        <v>1</v>
      </c>
      <c r="F77" s="44"/>
      <c r="G77" s="86"/>
      <c r="H77" s="47">
        <v>1</v>
      </c>
      <c r="I77" s="45"/>
      <c r="J77" s="48"/>
      <c r="K77" s="47">
        <v>1</v>
      </c>
      <c r="L77" s="45"/>
      <c r="M77" s="48"/>
      <c r="N77" s="47">
        <v>1</v>
      </c>
      <c r="O77" s="45"/>
      <c r="P77" s="48"/>
      <c r="Q77" s="47">
        <v>1</v>
      </c>
      <c r="R77" s="45"/>
      <c r="S77" s="48"/>
      <c r="T77" s="57"/>
      <c r="U77" s="20">
        <f t="shared" si="0"/>
        <v>5</v>
      </c>
    </row>
    <row r="78" spans="1:22" x14ac:dyDescent="0.25">
      <c r="A78" s="4">
        <v>4</v>
      </c>
      <c r="B78" s="117"/>
      <c r="C78" s="122" t="s">
        <v>68</v>
      </c>
      <c r="D78" s="123"/>
      <c r="E78" s="44">
        <v>1</v>
      </c>
      <c r="F78" s="44"/>
      <c r="G78" s="86"/>
      <c r="H78" s="58">
        <v>1</v>
      </c>
      <c r="I78" s="45"/>
      <c r="J78" s="48"/>
      <c r="K78" s="47">
        <v>1</v>
      </c>
      <c r="L78" s="45"/>
      <c r="M78" s="48"/>
      <c r="N78" s="47">
        <v>1</v>
      </c>
      <c r="O78" s="45"/>
      <c r="P78" s="48"/>
      <c r="Q78" s="47">
        <v>1</v>
      </c>
      <c r="R78" s="45"/>
      <c r="S78" s="48"/>
      <c r="T78" s="57"/>
      <c r="U78" s="20">
        <f t="shared" ref="U78:U79" si="17">SUM(E78:S78)</f>
        <v>5</v>
      </c>
    </row>
    <row r="79" spans="1:22" ht="13.8" thickBot="1" x14ac:dyDescent="0.3">
      <c r="B79" s="117"/>
      <c r="C79" s="112" t="s">
        <v>4</v>
      </c>
      <c r="D79" s="113"/>
      <c r="E79" s="92">
        <f>SUM(E75:E78)</f>
        <v>4</v>
      </c>
      <c r="F79" s="92">
        <f t="shared" ref="F79:G79" si="18">SUM(F75:F78)</f>
        <v>0</v>
      </c>
      <c r="G79" s="92">
        <f t="shared" si="18"/>
        <v>0</v>
      </c>
      <c r="H79" s="98">
        <f>SUM(H75:H78)</f>
        <v>4</v>
      </c>
      <c r="I79" s="93">
        <f t="shared" ref="I79:S79" si="19">SUM(I75:I75)</f>
        <v>0</v>
      </c>
      <c r="J79" s="94">
        <f t="shared" si="19"/>
        <v>0</v>
      </c>
      <c r="K79" s="92">
        <f>SUM(K75:K78)</f>
        <v>4</v>
      </c>
      <c r="L79" s="93">
        <f t="shared" si="19"/>
        <v>0</v>
      </c>
      <c r="M79" s="94">
        <f t="shared" si="19"/>
        <v>0</v>
      </c>
      <c r="N79" s="47">
        <f>SUM(N75:N78)</f>
        <v>4</v>
      </c>
      <c r="O79" s="45">
        <f t="shared" si="19"/>
        <v>0</v>
      </c>
      <c r="P79" s="48">
        <f t="shared" si="19"/>
        <v>0</v>
      </c>
      <c r="Q79" s="92">
        <f t="shared" si="19"/>
        <v>1</v>
      </c>
      <c r="R79" s="93">
        <f t="shared" si="19"/>
        <v>0</v>
      </c>
      <c r="S79" s="94">
        <f t="shared" si="19"/>
        <v>0</v>
      </c>
      <c r="T79" s="19"/>
      <c r="U79" s="20">
        <f t="shared" si="17"/>
        <v>17</v>
      </c>
    </row>
    <row r="80" spans="1:22" ht="30.6" customHeight="1" thickBot="1" x14ac:dyDescent="0.3">
      <c r="B80" s="117"/>
      <c r="C80" s="114" t="s">
        <v>5</v>
      </c>
      <c r="D80" s="115"/>
      <c r="E80" s="218" t="s">
        <v>69</v>
      </c>
      <c r="F80" s="219"/>
      <c r="G80" s="219"/>
      <c r="H80" s="219"/>
      <c r="I80" s="219"/>
      <c r="J80" s="219"/>
      <c r="K80" s="219"/>
      <c r="L80" s="219"/>
      <c r="M80" s="219"/>
      <c r="N80" s="219"/>
      <c r="O80" s="219"/>
      <c r="P80" s="219"/>
      <c r="Q80" s="219"/>
      <c r="R80" s="219"/>
      <c r="S80" s="219"/>
      <c r="T80" s="59"/>
    </row>
    <row r="81" spans="1:21" s="60" customFormat="1" x14ac:dyDescent="0.25">
      <c r="A81" s="4">
        <f>SUM(A26+A40+A49+A63+A71+A78)</f>
        <v>49</v>
      </c>
      <c r="B81" s="57"/>
      <c r="C81" s="110"/>
      <c r="D81" s="110"/>
      <c r="E81" s="57">
        <f>+E79+E72+E64+E50+E41+E27</f>
        <v>47</v>
      </c>
      <c r="F81" s="57">
        <f t="shared" ref="F81:S81" si="20">+F79+F72+F64+F50+F41+F27</f>
        <v>1</v>
      </c>
      <c r="G81" s="57">
        <f t="shared" si="20"/>
        <v>1</v>
      </c>
      <c r="H81" s="57">
        <f t="shared" si="20"/>
        <v>48</v>
      </c>
      <c r="I81" s="57">
        <f t="shared" si="20"/>
        <v>0</v>
      </c>
      <c r="J81" s="57">
        <f t="shared" si="20"/>
        <v>1</v>
      </c>
      <c r="K81" s="57">
        <f t="shared" si="20"/>
        <v>47</v>
      </c>
      <c r="L81" s="57">
        <f t="shared" si="20"/>
        <v>1</v>
      </c>
      <c r="M81" s="57">
        <f t="shared" si="20"/>
        <v>1</v>
      </c>
      <c r="N81" s="57">
        <f t="shared" si="20"/>
        <v>48</v>
      </c>
      <c r="O81" s="57">
        <f t="shared" si="20"/>
        <v>0</v>
      </c>
      <c r="P81" s="57">
        <f t="shared" si="20"/>
        <v>1</v>
      </c>
      <c r="Q81" s="57">
        <f t="shared" si="20"/>
        <v>35</v>
      </c>
      <c r="R81" s="57">
        <f t="shared" si="20"/>
        <v>0</v>
      </c>
      <c r="S81" s="57">
        <f t="shared" si="20"/>
        <v>1</v>
      </c>
      <c r="T81" s="57" t="e">
        <f>+T79+#REF!+T72+#REF!+T50+T41+T27</f>
        <v>#REF!</v>
      </c>
      <c r="U81" s="57">
        <f>SUM(U15:U80)</f>
        <v>477</v>
      </c>
    </row>
    <row r="82" spans="1:21" s="60" customFormat="1" x14ac:dyDescent="0.25">
      <c r="A82" s="4"/>
      <c r="B82" s="57"/>
      <c r="C82" s="110"/>
      <c r="D82" s="110"/>
      <c r="E82" s="111">
        <f>+E81+F81+G81</f>
        <v>49</v>
      </c>
      <c r="F82" s="111"/>
      <c r="G82" s="111"/>
      <c r="H82" s="111">
        <f>+H81+I81+J81</f>
        <v>49</v>
      </c>
      <c r="I82" s="111"/>
      <c r="J82" s="111"/>
      <c r="K82" s="111">
        <f>+K81+L81+M81</f>
        <v>49</v>
      </c>
      <c r="L82" s="111"/>
      <c r="M82" s="111"/>
      <c r="N82" s="111">
        <f>+N81+O81+P81</f>
        <v>49</v>
      </c>
      <c r="O82" s="111"/>
      <c r="P82" s="111"/>
      <c r="Q82" s="111">
        <f>+Q81+R81+S81</f>
        <v>36</v>
      </c>
      <c r="R82" s="111"/>
      <c r="S82" s="111"/>
      <c r="U82" s="57">
        <f>38*5</f>
        <v>190</v>
      </c>
    </row>
    <row r="83" spans="1:21" s="60" customFormat="1" x14ac:dyDescent="0.25">
      <c r="A83" s="4"/>
      <c r="B83" s="57"/>
      <c r="C83" s="108" t="s">
        <v>0</v>
      </c>
      <c r="D83" s="109"/>
      <c r="E83" s="57">
        <f>+E81+H81+K81+N81+Q81</f>
        <v>225</v>
      </c>
      <c r="F83" s="61">
        <f>+E83/$E$86</f>
        <v>0.96982758620689657</v>
      </c>
      <c r="U83" s="62"/>
    </row>
    <row r="84" spans="1:21" s="60" customFormat="1" x14ac:dyDescent="0.25">
      <c r="A84" s="4"/>
      <c r="B84" s="57"/>
      <c r="C84" s="108" t="s">
        <v>1</v>
      </c>
      <c r="D84" s="109" t="s">
        <v>1</v>
      </c>
      <c r="E84" s="57">
        <f>+F81+I81+L81+O81+R81</f>
        <v>2</v>
      </c>
      <c r="F84" s="61">
        <f>+E84/$E$86</f>
        <v>8.6206896551724137E-3</v>
      </c>
      <c r="U84" s="62"/>
    </row>
    <row r="85" spans="1:21" s="60" customFormat="1" x14ac:dyDescent="0.25">
      <c r="A85" s="4"/>
      <c r="B85" s="57"/>
      <c r="C85" s="108" t="s">
        <v>2</v>
      </c>
      <c r="D85" s="109" t="s">
        <v>2</v>
      </c>
      <c r="E85" s="57">
        <f>+G81+J81+M81+P81+S81</f>
        <v>5</v>
      </c>
      <c r="F85" s="61">
        <f>+E85/$E$86</f>
        <v>2.1551724137931036E-2</v>
      </c>
      <c r="U85" s="62"/>
    </row>
    <row r="86" spans="1:21" s="60" customFormat="1" x14ac:dyDescent="0.25">
      <c r="A86" s="4"/>
      <c r="B86" s="57"/>
      <c r="C86" s="110"/>
      <c r="D86" s="110"/>
      <c r="E86" s="57">
        <f>SUM(E83:E85)</f>
        <v>232</v>
      </c>
      <c r="F86" s="61">
        <f>+E86/$E$86</f>
        <v>1</v>
      </c>
      <c r="U86" s="62"/>
    </row>
    <row r="87" spans="1:21" s="60" customFormat="1" x14ac:dyDescent="0.25">
      <c r="A87" s="4"/>
      <c r="B87" s="57"/>
      <c r="C87" s="110"/>
      <c r="D87" s="110"/>
      <c r="E87" s="57"/>
      <c r="F87" s="63"/>
      <c r="U87" s="62"/>
    </row>
    <row r="88" spans="1:21" s="66" customFormat="1" ht="15" customHeight="1" x14ac:dyDescent="0.25">
      <c r="A88" s="4"/>
      <c r="B88" s="64"/>
      <c r="C88" s="108" t="s">
        <v>17</v>
      </c>
      <c r="D88" s="109"/>
      <c r="E88" s="64"/>
      <c r="F88" s="201">
        <f>F83+F85</f>
        <v>0.99137931034482762</v>
      </c>
      <c r="G88" s="202"/>
      <c r="U88" s="67"/>
    </row>
    <row r="89" spans="1:21" s="66" customFormat="1" x14ac:dyDescent="0.25">
      <c r="A89" s="4"/>
      <c r="B89" s="64"/>
      <c r="C89" s="107"/>
      <c r="D89" s="107"/>
      <c r="E89" s="64"/>
      <c r="F89" s="65"/>
      <c r="U89" s="67"/>
    </row>
    <row r="90" spans="1:21" s="66" customFormat="1" x14ac:dyDescent="0.25">
      <c r="A90" s="4"/>
      <c r="B90" s="64"/>
      <c r="C90" s="107"/>
      <c r="D90" s="107"/>
      <c r="E90" s="64"/>
      <c r="F90" s="65"/>
      <c r="U90" s="67"/>
    </row>
    <row r="91" spans="1:21" s="66" customFormat="1" x14ac:dyDescent="0.25">
      <c r="A91" s="4"/>
      <c r="B91" s="64"/>
      <c r="C91" s="107"/>
      <c r="D91" s="107"/>
      <c r="E91" s="64"/>
      <c r="F91" s="65"/>
      <c r="U91" s="67"/>
    </row>
    <row r="92" spans="1:21" s="66" customFormat="1" x14ac:dyDescent="0.25">
      <c r="A92" s="4"/>
      <c r="B92" s="64"/>
      <c r="C92" s="107"/>
      <c r="D92" s="107"/>
      <c r="E92" s="64"/>
      <c r="F92" s="65"/>
      <c r="U92" s="67"/>
    </row>
    <row r="93" spans="1:21" s="66" customFormat="1" x14ac:dyDescent="0.25">
      <c r="A93" s="4"/>
      <c r="B93" s="68"/>
      <c r="C93" s="69"/>
      <c r="D93" s="24"/>
      <c r="U93" s="67"/>
    </row>
    <row r="94" spans="1:21" s="66" customFormat="1" x14ac:dyDescent="0.25">
      <c r="A94" s="4"/>
      <c r="B94" s="68"/>
      <c r="C94" s="69"/>
      <c r="D94" s="24"/>
      <c r="U94" s="67"/>
    </row>
    <row r="95" spans="1:21" s="66" customFormat="1" x14ac:dyDescent="0.25">
      <c r="A95" s="4"/>
      <c r="B95" s="68"/>
      <c r="C95" s="69"/>
      <c r="D95" s="24"/>
      <c r="U95" s="67"/>
    </row>
    <row r="96" spans="1:21" s="66" customFormat="1" x14ac:dyDescent="0.25">
      <c r="A96" s="4"/>
      <c r="B96" s="68"/>
      <c r="C96" s="69"/>
      <c r="D96" s="24"/>
      <c r="U96" s="67"/>
    </row>
    <row r="97" spans="1:21" s="66" customFormat="1" x14ac:dyDescent="0.25">
      <c r="A97" s="4"/>
      <c r="B97" s="68"/>
      <c r="C97" s="69"/>
      <c r="D97" s="24"/>
      <c r="U97" s="67"/>
    </row>
    <row r="98" spans="1:21" s="66" customFormat="1" x14ac:dyDescent="0.25">
      <c r="A98" s="4"/>
      <c r="B98" s="68"/>
      <c r="C98" s="69"/>
      <c r="D98" s="24"/>
      <c r="U98" s="67"/>
    </row>
    <row r="99" spans="1:21" s="66" customFormat="1" x14ac:dyDescent="0.25">
      <c r="A99" s="4"/>
      <c r="B99" s="68"/>
      <c r="C99" s="69"/>
      <c r="D99" s="24"/>
      <c r="U99" s="67"/>
    </row>
    <row r="100" spans="1:21" s="66" customFormat="1" x14ac:dyDescent="0.25">
      <c r="A100" s="4"/>
      <c r="B100" s="68"/>
      <c r="C100" s="69"/>
      <c r="D100" s="24"/>
      <c r="U100" s="67"/>
    </row>
    <row r="101" spans="1:21" s="66" customFormat="1" x14ac:dyDescent="0.25">
      <c r="A101" s="4"/>
      <c r="B101" s="68"/>
      <c r="C101" s="69"/>
      <c r="D101" s="24"/>
      <c r="U101" s="67"/>
    </row>
    <row r="102" spans="1:21" s="66" customFormat="1" x14ac:dyDescent="0.25">
      <c r="A102" s="4"/>
      <c r="B102" s="68"/>
      <c r="C102" s="69"/>
      <c r="D102" s="24"/>
      <c r="U102" s="67"/>
    </row>
    <row r="103" spans="1:21" s="66" customFormat="1" x14ac:dyDescent="0.25">
      <c r="A103" s="4"/>
      <c r="B103" s="68"/>
      <c r="C103" s="69"/>
      <c r="D103" s="24"/>
      <c r="U103" s="67"/>
    </row>
    <row r="104" spans="1:21" s="66" customFormat="1" x14ac:dyDescent="0.25">
      <c r="A104" s="4"/>
      <c r="B104" s="68"/>
      <c r="C104" s="69"/>
      <c r="D104" s="24"/>
      <c r="U104" s="67"/>
    </row>
    <row r="105" spans="1:21" s="66" customFormat="1" x14ac:dyDescent="0.25">
      <c r="A105" s="4"/>
      <c r="B105" s="68"/>
      <c r="C105" s="69"/>
      <c r="D105" s="24"/>
      <c r="U105" s="67"/>
    </row>
    <row r="106" spans="1:21" s="66" customFormat="1" x14ac:dyDescent="0.25">
      <c r="A106" s="4"/>
      <c r="B106" s="68"/>
      <c r="C106" s="69"/>
      <c r="D106" s="24"/>
      <c r="U106" s="67"/>
    </row>
    <row r="107" spans="1:21" s="66" customFormat="1" x14ac:dyDescent="0.25">
      <c r="A107" s="4"/>
      <c r="B107" s="68"/>
      <c r="C107" s="69"/>
      <c r="D107" s="24"/>
      <c r="U107" s="67"/>
    </row>
    <row r="108" spans="1:21" s="66" customFormat="1" x14ac:dyDescent="0.25">
      <c r="A108" s="4"/>
      <c r="B108" s="68"/>
      <c r="C108" s="69"/>
      <c r="D108" s="24"/>
      <c r="U108" s="67"/>
    </row>
    <row r="109" spans="1:21" s="66" customFormat="1" x14ac:dyDescent="0.25">
      <c r="A109" s="4"/>
      <c r="B109" s="68"/>
      <c r="C109" s="69"/>
      <c r="D109" s="24"/>
      <c r="U109" s="67"/>
    </row>
    <row r="110" spans="1:21" s="66" customFormat="1" x14ac:dyDescent="0.25">
      <c r="A110" s="4"/>
      <c r="B110" s="68"/>
      <c r="C110" s="69"/>
      <c r="D110" s="24"/>
      <c r="U110" s="67"/>
    </row>
    <row r="111" spans="1:21" s="66" customFormat="1" x14ac:dyDescent="0.25">
      <c r="A111" s="4"/>
      <c r="B111" s="68"/>
      <c r="C111" s="69"/>
      <c r="D111" s="24"/>
      <c r="U111" s="67"/>
    </row>
    <row r="112" spans="1:21" s="66" customFormat="1" x14ac:dyDescent="0.25">
      <c r="A112" s="4"/>
      <c r="B112" s="68"/>
      <c r="C112" s="69"/>
      <c r="D112" s="24"/>
      <c r="U112" s="67"/>
    </row>
    <row r="113" spans="1:21" s="66" customFormat="1" x14ac:dyDescent="0.25">
      <c r="A113" s="4"/>
      <c r="B113" s="68"/>
      <c r="C113" s="69"/>
      <c r="D113" s="24"/>
      <c r="U113" s="67"/>
    </row>
    <row r="114" spans="1:21" s="66" customFormat="1" x14ac:dyDescent="0.25">
      <c r="A114" s="4"/>
      <c r="B114" s="68"/>
      <c r="C114" s="69"/>
      <c r="D114" s="24"/>
      <c r="U114" s="67"/>
    </row>
    <row r="115" spans="1:21" s="66" customFormat="1" x14ac:dyDescent="0.25">
      <c r="A115" s="4"/>
      <c r="B115" s="68"/>
      <c r="C115" s="69"/>
      <c r="D115" s="24"/>
      <c r="U115" s="67"/>
    </row>
    <row r="116" spans="1:21" s="66" customFormat="1" x14ac:dyDescent="0.25">
      <c r="A116" s="4"/>
      <c r="B116" s="68"/>
      <c r="C116" s="69"/>
      <c r="D116" s="24"/>
      <c r="U116" s="67"/>
    </row>
    <row r="117" spans="1:21" s="66" customFormat="1" x14ac:dyDescent="0.25">
      <c r="A117" s="4"/>
      <c r="B117" s="68"/>
      <c r="C117" s="69"/>
      <c r="D117" s="24"/>
      <c r="U117" s="67"/>
    </row>
    <row r="118" spans="1:21" s="66" customFormat="1" x14ac:dyDescent="0.25">
      <c r="A118" s="4"/>
      <c r="B118" s="68"/>
      <c r="C118" s="69"/>
      <c r="D118" s="24"/>
      <c r="U118" s="67"/>
    </row>
    <row r="119" spans="1:21" s="66" customFormat="1" x14ac:dyDescent="0.25">
      <c r="A119" s="4"/>
      <c r="B119" s="68"/>
      <c r="C119" s="69"/>
      <c r="D119" s="24"/>
      <c r="U119" s="67"/>
    </row>
    <row r="120" spans="1:21" s="66" customFormat="1" x14ac:dyDescent="0.25">
      <c r="A120" s="4"/>
      <c r="B120" s="68"/>
      <c r="C120" s="69"/>
      <c r="D120" s="24"/>
      <c r="U120" s="67"/>
    </row>
    <row r="121" spans="1:21" s="66" customFormat="1" x14ac:dyDescent="0.25">
      <c r="A121" s="4"/>
      <c r="B121" s="68"/>
      <c r="C121" s="69"/>
      <c r="D121" s="24"/>
      <c r="U121" s="67"/>
    </row>
    <row r="122" spans="1:21" s="66" customFormat="1" x14ac:dyDescent="0.25">
      <c r="A122" s="4"/>
      <c r="B122" s="68"/>
      <c r="C122" s="69"/>
      <c r="D122" s="24"/>
      <c r="U122" s="67"/>
    </row>
    <row r="123" spans="1:21" s="66" customFormat="1" x14ac:dyDescent="0.25">
      <c r="A123" s="4"/>
      <c r="B123" s="68"/>
      <c r="C123" s="69"/>
      <c r="D123" s="24"/>
      <c r="U123" s="67"/>
    </row>
    <row r="124" spans="1:21" s="66" customFormat="1" x14ac:dyDescent="0.25">
      <c r="A124" s="4"/>
      <c r="B124" s="68"/>
      <c r="C124" s="69"/>
      <c r="D124" s="24"/>
      <c r="U124" s="67"/>
    </row>
    <row r="125" spans="1:21" s="66" customFormat="1" x14ac:dyDescent="0.25">
      <c r="A125" s="4"/>
      <c r="B125" s="68"/>
      <c r="C125" s="69"/>
      <c r="D125" s="24"/>
      <c r="U125" s="67"/>
    </row>
    <row r="126" spans="1:21" s="66" customFormat="1" x14ac:dyDescent="0.25">
      <c r="A126" s="4"/>
      <c r="B126" s="68"/>
      <c r="C126" s="69"/>
      <c r="D126" s="24"/>
      <c r="U126" s="67"/>
    </row>
    <row r="127" spans="1:21" s="66" customFormat="1" x14ac:dyDescent="0.25">
      <c r="A127" s="4"/>
      <c r="B127" s="68"/>
      <c r="C127" s="69"/>
      <c r="D127" s="24"/>
      <c r="U127" s="67"/>
    </row>
    <row r="128" spans="1:21" s="66" customFormat="1" x14ac:dyDescent="0.25">
      <c r="A128" s="4"/>
      <c r="B128" s="68"/>
      <c r="C128" s="69"/>
      <c r="D128" s="24"/>
      <c r="U128" s="67"/>
    </row>
    <row r="129" spans="1:21" s="66" customFormat="1" x14ac:dyDescent="0.25">
      <c r="A129" s="4"/>
      <c r="B129" s="68"/>
      <c r="C129" s="69"/>
      <c r="D129" s="24"/>
      <c r="U129" s="67"/>
    </row>
    <row r="130" spans="1:21" s="66" customFormat="1" x14ac:dyDescent="0.25">
      <c r="A130" s="4"/>
      <c r="B130" s="68"/>
      <c r="C130" s="69"/>
      <c r="D130" s="24"/>
      <c r="U130" s="67"/>
    </row>
    <row r="131" spans="1:21" s="66" customFormat="1" x14ac:dyDescent="0.25">
      <c r="A131" s="4"/>
      <c r="B131" s="68"/>
      <c r="C131" s="69"/>
      <c r="D131" s="24"/>
      <c r="U131" s="67"/>
    </row>
    <row r="132" spans="1:21" s="66" customFormat="1" x14ac:dyDescent="0.25">
      <c r="A132" s="4"/>
      <c r="B132" s="68"/>
      <c r="C132" s="69"/>
      <c r="D132" s="24"/>
      <c r="U132" s="67"/>
    </row>
    <row r="133" spans="1:21" s="66" customFormat="1" x14ac:dyDescent="0.25">
      <c r="A133" s="4"/>
      <c r="B133" s="68"/>
      <c r="C133" s="69"/>
      <c r="D133" s="24"/>
      <c r="U133" s="67"/>
    </row>
    <row r="134" spans="1:21" s="66" customFormat="1" x14ac:dyDescent="0.25">
      <c r="A134" s="4"/>
      <c r="B134" s="68"/>
      <c r="C134" s="69"/>
      <c r="D134" s="24"/>
      <c r="U134" s="67"/>
    </row>
    <row r="135" spans="1:21" s="66" customFormat="1" x14ac:dyDescent="0.25">
      <c r="A135" s="4"/>
      <c r="B135" s="68"/>
      <c r="C135" s="69"/>
      <c r="D135" s="24"/>
      <c r="U135" s="67"/>
    </row>
    <row r="136" spans="1:21" s="66" customFormat="1" x14ac:dyDescent="0.25">
      <c r="A136" s="4"/>
      <c r="B136" s="68"/>
      <c r="C136" s="69"/>
      <c r="D136" s="24"/>
      <c r="U136" s="67"/>
    </row>
    <row r="137" spans="1:21" s="66" customFormat="1" x14ac:dyDescent="0.25">
      <c r="A137" s="4"/>
      <c r="B137" s="68"/>
      <c r="C137" s="69"/>
      <c r="D137" s="24"/>
      <c r="U137" s="67"/>
    </row>
    <row r="138" spans="1:21" s="66" customFormat="1" x14ac:dyDescent="0.25">
      <c r="A138" s="4"/>
      <c r="B138" s="68"/>
      <c r="C138" s="69"/>
      <c r="D138" s="24"/>
      <c r="U138" s="67"/>
    </row>
    <row r="139" spans="1:21" s="66" customFormat="1" x14ac:dyDescent="0.25">
      <c r="A139" s="4"/>
      <c r="B139" s="68"/>
      <c r="C139" s="69"/>
      <c r="D139" s="24"/>
      <c r="U139" s="67"/>
    </row>
    <row r="140" spans="1:21" s="66" customFormat="1" x14ac:dyDescent="0.25">
      <c r="A140" s="4"/>
      <c r="B140" s="68"/>
      <c r="C140" s="69"/>
      <c r="D140" s="24"/>
      <c r="U140" s="67"/>
    </row>
    <row r="141" spans="1:21" s="66" customFormat="1" x14ac:dyDescent="0.25">
      <c r="A141" s="4"/>
      <c r="B141" s="68"/>
      <c r="C141" s="69"/>
      <c r="D141" s="24"/>
      <c r="U141" s="67"/>
    </row>
    <row r="142" spans="1:21" s="66" customFormat="1" x14ac:dyDescent="0.25">
      <c r="A142" s="4"/>
      <c r="B142" s="68"/>
      <c r="C142" s="69"/>
      <c r="D142" s="24"/>
      <c r="U142" s="67"/>
    </row>
    <row r="143" spans="1:21" s="66" customFormat="1" x14ac:dyDescent="0.25">
      <c r="A143" s="4"/>
      <c r="B143" s="68"/>
      <c r="C143" s="69"/>
      <c r="D143" s="24"/>
      <c r="U143" s="67"/>
    </row>
    <row r="144" spans="1:21" s="66" customFormat="1" x14ac:dyDescent="0.25">
      <c r="A144" s="4"/>
      <c r="B144" s="68"/>
      <c r="C144" s="69"/>
      <c r="D144" s="24"/>
      <c r="U144" s="67"/>
    </row>
    <row r="145" spans="1:21" s="66" customFormat="1" x14ac:dyDescent="0.25">
      <c r="A145" s="4"/>
      <c r="B145" s="68"/>
      <c r="C145" s="69"/>
      <c r="D145" s="24"/>
      <c r="U145" s="67"/>
    </row>
    <row r="146" spans="1:21" s="66" customFormat="1" x14ac:dyDescent="0.25">
      <c r="A146" s="4"/>
      <c r="B146" s="68"/>
      <c r="C146" s="69"/>
      <c r="D146" s="24"/>
      <c r="U146" s="67"/>
    </row>
    <row r="147" spans="1:21" s="66" customFormat="1" x14ac:dyDescent="0.25">
      <c r="A147" s="4"/>
      <c r="B147" s="68"/>
      <c r="C147" s="69"/>
      <c r="D147" s="24"/>
      <c r="U147" s="67"/>
    </row>
    <row r="148" spans="1:21" s="66" customFormat="1" x14ac:dyDescent="0.25">
      <c r="A148" s="4"/>
      <c r="B148" s="68"/>
      <c r="C148" s="69"/>
      <c r="D148" s="24"/>
      <c r="U148" s="67"/>
    </row>
    <row r="149" spans="1:21" s="66" customFormat="1" x14ac:dyDescent="0.25">
      <c r="A149" s="4"/>
      <c r="B149" s="68"/>
      <c r="C149" s="69"/>
      <c r="D149" s="24"/>
      <c r="U149" s="67"/>
    </row>
    <row r="150" spans="1:21" s="66" customFormat="1" x14ac:dyDescent="0.25">
      <c r="A150" s="4"/>
      <c r="B150" s="68"/>
      <c r="C150" s="69"/>
      <c r="D150" s="24"/>
      <c r="U150" s="67"/>
    </row>
    <row r="151" spans="1:21" s="66" customFormat="1" x14ac:dyDescent="0.25">
      <c r="A151" s="4"/>
      <c r="B151" s="68"/>
      <c r="C151" s="69"/>
      <c r="D151" s="24"/>
      <c r="U151" s="67"/>
    </row>
    <row r="152" spans="1:21" s="66" customFormat="1" x14ac:dyDescent="0.25">
      <c r="A152" s="4"/>
      <c r="B152" s="68"/>
      <c r="C152" s="69"/>
      <c r="D152" s="24"/>
      <c r="U152" s="67"/>
    </row>
    <row r="153" spans="1:21" s="66" customFormat="1" x14ac:dyDescent="0.25">
      <c r="A153" s="4"/>
      <c r="B153" s="68"/>
      <c r="C153" s="69"/>
      <c r="D153" s="24"/>
      <c r="U153" s="67"/>
    </row>
    <row r="154" spans="1:21" s="66" customFormat="1" x14ac:dyDescent="0.25">
      <c r="A154" s="4"/>
      <c r="B154" s="68"/>
      <c r="C154" s="69"/>
      <c r="D154" s="24"/>
      <c r="U154" s="67"/>
    </row>
    <row r="155" spans="1:21" s="66" customFormat="1" x14ac:dyDescent="0.25">
      <c r="A155" s="4"/>
      <c r="B155" s="68"/>
      <c r="C155" s="69"/>
      <c r="D155" s="24"/>
      <c r="U155" s="67"/>
    </row>
    <row r="156" spans="1:21" s="66" customFormat="1" x14ac:dyDescent="0.25">
      <c r="A156" s="4"/>
      <c r="B156" s="68"/>
      <c r="C156" s="69"/>
      <c r="D156" s="24"/>
      <c r="U156" s="67"/>
    </row>
    <row r="157" spans="1:21" s="66" customFormat="1" x14ac:dyDescent="0.25">
      <c r="A157" s="4"/>
      <c r="B157" s="68"/>
      <c r="C157" s="69"/>
      <c r="D157" s="24"/>
      <c r="U157" s="67"/>
    </row>
    <row r="158" spans="1:21" s="66" customFormat="1" x14ac:dyDescent="0.25">
      <c r="A158" s="4"/>
      <c r="B158" s="68"/>
      <c r="C158" s="69"/>
      <c r="D158" s="24"/>
      <c r="U158" s="67"/>
    </row>
    <row r="159" spans="1:21" s="66" customFormat="1" x14ac:dyDescent="0.25">
      <c r="A159" s="4"/>
      <c r="B159" s="68"/>
      <c r="C159" s="69"/>
      <c r="D159" s="24"/>
      <c r="U159" s="67"/>
    </row>
    <row r="160" spans="1:21" s="66" customFormat="1" x14ac:dyDescent="0.25">
      <c r="A160" s="4"/>
      <c r="B160" s="68"/>
      <c r="C160" s="69"/>
      <c r="D160" s="24"/>
      <c r="U160" s="67"/>
    </row>
    <row r="161" spans="1:21" s="66" customFormat="1" x14ac:dyDescent="0.25">
      <c r="A161" s="4"/>
      <c r="B161" s="68"/>
      <c r="C161" s="69"/>
      <c r="D161" s="24"/>
      <c r="U161" s="67"/>
    </row>
    <row r="162" spans="1:21" s="66" customFormat="1" x14ac:dyDescent="0.25">
      <c r="A162" s="4"/>
      <c r="B162" s="68"/>
      <c r="C162" s="69"/>
      <c r="D162" s="24"/>
      <c r="U162" s="67"/>
    </row>
    <row r="163" spans="1:21" s="66" customFormat="1" x14ac:dyDescent="0.25">
      <c r="A163" s="4"/>
      <c r="B163" s="68"/>
      <c r="C163" s="69"/>
      <c r="D163" s="24"/>
      <c r="U163" s="67"/>
    </row>
    <row r="164" spans="1:21" s="66" customFormat="1" x14ac:dyDescent="0.25">
      <c r="A164" s="4"/>
      <c r="B164" s="68"/>
      <c r="C164" s="69"/>
      <c r="D164" s="24"/>
      <c r="U164" s="67"/>
    </row>
    <row r="165" spans="1:21" s="66" customFormat="1" x14ac:dyDescent="0.25">
      <c r="A165" s="4"/>
      <c r="B165" s="68"/>
      <c r="C165" s="69"/>
      <c r="D165" s="24"/>
      <c r="U165" s="67"/>
    </row>
    <row r="166" spans="1:21" s="66" customFormat="1" x14ac:dyDescent="0.25">
      <c r="A166" s="4"/>
      <c r="B166" s="68"/>
      <c r="C166" s="69"/>
      <c r="D166" s="24"/>
      <c r="U166" s="67"/>
    </row>
    <row r="167" spans="1:21" s="66" customFormat="1" x14ac:dyDescent="0.25">
      <c r="A167" s="4"/>
      <c r="B167" s="68"/>
      <c r="C167" s="69"/>
      <c r="D167" s="24"/>
      <c r="U167" s="67"/>
    </row>
    <row r="168" spans="1:21" s="66" customFormat="1" x14ac:dyDescent="0.25">
      <c r="A168" s="4"/>
      <c r="B168" s="68"/>
      <c r="C168" s="69"/>
      <c r="D168" s="24"/>
      <c r="U168" s="67"/>
    </row>
    <row r="169" spans="1:21" s="66" customFormat="1" x14ac:dyDescent="0.25">
      <c r="A169" s="4"/>
      <c r="B169" s="68"/>
      <c r="C169" s="69"/>
      <c r="D169" s="24"/>
      <c r="U169" s="67"/>
    </row>
    <row r="170" spans="1:21" s="66" customFormat="1" x14ac:dyDescent="0.25">
      <c r="A170" s="4"/>
      <c r="B170" s="68"/>
      <c r="C170" s="69"/>
      <c r="D170" s="24"/>
      <c r="U170" s="67"/>
    </row>
    <row r="171" spans="1:21" s="66" customFormat="1" x14ac:dyDescent="0.25">
      <c r="A171" s="4"/>
      <c r="B171" s="68"/>
      <c r="C171" s="69"/>
      <c r="D171" s="24"/>
      <c r="U171" s="67"/>
    </row>
    <row r="172" spans="1:21" s="66" customFormat="1" x14ac:dyDescent="0.25">
      <c r="A172" s="4"/>
      <c r="B172" s="68"/>
      <c r="C172" s="69"/>
      <c r="D172" s="24"/>
      <c r="U172" s="67"/>
    </row>
    <row r="173" spans="1:21" s="66" customFormat="1" x14ac:dyDescent="0.25">
      <c r="A173" s="4"/>
      <c r="B173" s="68"/>
      <c r="C173" s="69"/>
      <c r="D173" s="24"/>
      <c r="U173" s="67"/>
    </row>
    <row r="174" spans="1:21" s="66" customFormat="1" x14ac:dyDescent="0.25">
      <c r="A174" s="4"/>
      <c r="B174" s="68"/>
      <c r="C174" s="69"/>
      <c r="D174" s="24"/>
      <c r="U174" s="67"/>
    </row>
    <row r="175" spans="1:21" s="66" customFormat="1" x14ac:dyDescent="0.25">
      <c r="A175" s="4"/>
      <c r="B175" s="68"/>
      <c r="C175" s="69"/>
      <c r="D175" s="24"/>
      <c r="U175" s="67"/>
    </row>
    <row r="176" spans="1:21" s="66" customFormat="1" x14ac:dyDescent="0.25">
      <c r="A176" s="4"/>
      <c r="B176" s="68"/>
      <c r="C176" s="69"/>
      <c r="D176" s="24"/>
      <c r="U176" s="67"/>
    </row>
    <row r="177" spans="1:21" s="66" customFormat="1" x14ac:dyDescent="0.25">
      <c r="A177" s="4"/>
      <c r="B177" s="68"/>
      <c r="C177" s="69"/>
      <c r="D177" s="24"/>
      <c r="U177" s="67"/>
    </row>
    <row r="178" spans="1:21" s="66" customFormat="1" x14ac:dyDescent="0.25">
      <c r="A178" s="4"/>
      <c r="B178" s="68"/>
      <c r="C178" s="69"/>
      <c r="D178" s="24"/>
      <c r="U178" s="67"/>
    </row>
    <row r="179" spans="1:21" s="66" customFormat="1" x14ac:dyDescent="0.25">
      <c r="A179" s="4"/>
      <c r="B179" s="68"/>
      <c r="C179" s="69"/>
      <c r="D179" s="24"/>
      <c r="U179" s="67"/>
    </row>
    <row r="180" spans="1:21" s="66" customFormat="1" x14ac:dyDescent="0.25">
      <c r="A180" s="4"/>
      <c r="B180" s="68"/>
      <c r="C180" s="69"/>
      <c r="D180" s="24"/>
      <c r="U180" s="67"/>
    </row>
    <row r="181" spans="1:21" s="66" customFormat="1" x14ac:dyDescent="0.25">
      <c r="A181" s="4"/>
      <c r="B181" s="68"/>
      <c r="C181" s="69"/>
      <c r="D181" s="24"/>
      <c r="U181" s="67"/>
    </row>
    <row r="182" spans="1:21" s="66" customFormat="1" x14ac:dyDescent="0.25">
      <c r="A182" s="4"/>
      <c r="B182" s="68"/>
      <c r="C182" s="69"/>
      <c r="D182" s="24"/>
      <c r="U182" s="67"/>
    </row>
    <row r="183" spans="1:21" s="66" customFormat="1" x14ac:dyDescent="0.25">
      <c r="A183" s="4"/>
      <c r="B183" s="68"/>
      <c r="C183" s="69"/>
      <c r="D183" s="24"/>
      <c r="U183" s="67"/>
    </row>
    <row r="184" spans="1:21" s="66" customFormat="1" x14ac:dyDescent="0.25">
      <c r="A184" s="4"/>
      <c r="B184" s="68"/>
      <c r="C184" s="69"/>
      <c r="D184" s="24"/>
      <c r="U184" s="67"/>
    </row>
    <row r="185" spans="1:21" s="66" customFormat="1" x14ac:dyDescent="0.25">
      <c r="A185" s="4"/>
      <c r="B185" s="68"/>
      <c r="C185" s="69"/>
      <c r="D185" s="24"/>
      <c r="U185" s="67"/>
    </row>
    <row r="186" spans="1:21" s="66" customFormat="1" x14ac:dyDescent="0.25">
      <c r="A186" s="4"/>
      <c r="B186" s="68"/>
      <c r="C186" s="69"/>
      <c r="D186" s="24"/>
      <c r="U186" s="67"/>
    </row>
    <row r="187" spans="1:21" s="66" customFormat="1" x14ac:dyDescent="0.25">
      <c r="A187" s="4"/>
      <c r="B187" s="68"/>
      <c r="C187" s="69"/>
      <c r="D187" s="24"/>
      <c r="U187" s="67"/>
    </row>
    <row r="188" spans="1:21" s="66" customFormat="1" x14ac:dyDescent="0.25">
      <c r="A188" s="4"/>
      <c r="B188" s="68"/>
      <c r="C188" s="69"/>
      <c r="D188" s="24"/>
      <c r="U188" s="67"/>
    </row>
    <row r="189" spans="1:21" s="66" customFormat="1" x14ac:dyDescent="0.25">
      <c r="A189" s="4"/>
      <c r="B189" s="68"/>
      <c r="C189" s="69"/>
      <c r="D189" s="24"/>
      <c r="U189" s="67"/>
    </row>
    <row r="190" spans="1:21" s="66" customFormat="1" x14ac:dyDescent="0.25">
      <c r="A190" s="4"/>
      <c r="B190" s="68"/>
      <c r="C190" s="69"/>
      <c r="D190" s="24"/>
      <c r="U190" s="67"/>
    </row>
    <row r="191" spans="1:21" s="66" customFormat="1" x14ac:dyDescent="0.25">
      <c r="A191" s="4"/>
      <c r="B191" s="68"/>
      <c r="C191" s="69"/>
      <c r="D191" s="24"/>
      <c r="U191" s="67"/>
    </row>
    <row r="192" spans="1:21" s="66" customFormat="1" x14ac:dyDescent="0.25">
      <c r="A192" s="4"/>
      <c r="B192" s="68"/>
      <c r="C192" s="69"/>
      <c r="D192" s="24"/>
      <c r="U192" s="67"/>
    </row>
    <row r="193" spans="1:21" s="66" customFormat="1" x14ac:dyDescent="0.25">
      <c r="A193" s="4"/>
      <c r="B193" s="68"/>
      <c r="C193" s="69"/>
      <c r="D193" s="24"/>
      <c r="U193" s="67"/>
    </row>
    <row r="194" spans="1:21" s="66" customFormat="1" x14ac:dyDescent="0.25">
      <c r="A194" s="4"/>
      <c r="B194" s="68"/>
      <c r="C194" s="69"/>
      <c r="D194" s="24"/>
      <c r="U194" s="67"/>
    </row>
    <row r="195" spans="1:21" s="66" customFormat="1" x14ac:dyDescent="0.25">
      <c r="A195" s="4"/>
      <c r="B195" s="68"/>
      <c r="C195" s="69"/>
      <c r="D195" s="24"/>
      <c r="U195" s="67"/>
    </row>
    <row r="196" spans="1:21" s="66" customFormat="1" x14ac:dyDescent="0.25">
      <c r="A196" s="4"/>
      <c r="B196" s="68"/>
      <c r="C196" s="69"/>
      <c r="D196" s="24"/>
      <c r="U196" s="67"/>
    </row>
    <row r="197" spans="1:21" s="66" customFormat="1" x14ac:dyDescent="0.25">
      <c r="A197" s="4"/>
      <c r="B197" s="68"/>
      <c r="C197" s="69"/>
      <c r="D197" s="24"/>
      <c r="U197" s="67"/>
    </row>
    <row r="198" spans="1:21" s="66" customFormat="1" x14ac:dyDescent="0.25">
      <c r="A198" s="4"/>
      <c r="B198" s="68"/>
      <c r="C198" s="69"/>
      <c r="D198" s="24"/>
      <c r="U198" s="67"/>
    </row>
    <row r="199" spans="1:21" s="66" customFormat="1" x14ac:dyDescent="0.25">
      <c r="A199" s="4"/>
      <c r="B199" s="68"/>
      <c r="C199" s="69"/>
      <c r="D199" s="24"/>
      <c r="U199" s="67"/>
    </row>
    <row r="200" spans="1:21" s="66" customFormat="1" x14ac:dyDescent="0.25">
      <c r="A200" s="4"/>
      <c r="B200" s="68"/>
      <c r="C200" s="69"/>
      <c r="D200" s="24"/>
      <c r="U200" s="67"/>
    </row>
    <row r="201" spans="1:21" s="66" customFormat="1" x14ac:dyDescent="0.25">
      <c r="A201" s="4"/>
      <c r="B201" s="68"/>
      <c r="C201" s="69"/>
      <c r="D201" s="24"/>
      <c r="U201" s="67"/>
    </row>
    <row r="202" spans="1:21" s="66" customFormat="1" x14ac:dyDescent="0.25">
      <c r="A202" s="4"/>
      <c r="B202" s="68"/>
      <c r="C202" s="69"/>
      <c r="D202" s="24"/>
      <c r="U202" s="67"/>
    </row>
    <row r="203" spans="1:21" s="66" customFormat="1" x14ac:dyDescent="0.25">
      <c r="A203" s="4"/>
      <c r="B203" s="68"/>
      <c r="C203" s="69"/>
      <c r="D203" s="24"/>
      <c r="U203" s="67"/>
    </row>
    <row r="204" spans="1:21" s="66" customFormat="1" x14ac:dyDescent="0.25">
      <c r="A204" s="4"/>
      <c r="B204" s="68"/>
      <c r="C204" s="69"/>
      <c r="D204" s="24"/>
      <c r="U204" s="67"/>
    </row>
    <row r="205" spans="1:21" s="66" customFormat="1" x14ac:dyDescent="0.25">
      <c r="A205" s="4"/>
      <c r="B205" s="68"/>
      <c r="C205" s="69"/>
      <c r="D205" s="24"/>
      <c r="U205" s="67"/>
    </row>
    <row r="206" spans="1:21" s="66" customFormat="1" x14ac:dyDescent="0.25">
      <c r="A206" s="4"/>
      <c r="B206" s="68"/>
      <c r="C206" s="69"/>
      <c r="D206" s="24"/>
      <c r="U206" s="67"/>
    </row>
    <row r="207" spans="1:21" s="66" customFormat="1" x14ac:dyDescent="0.25">
      <c r="A207" s="4"/>
      <c r="B207" s="68"/>
      <c r="C207" s="69"/>
      <c r="D207" s="24"/>
      <c r="U207" s="67"/>
    </row>
    <row r="208" spans="1:21" s="66" customFormat="1" x14ac:dyDescent="0.25">
      <c r="A208" s="4"/>
      <c r="B208" s="68"/>
      <c r="C208" s="69"/>
      <c r="D208" s="24"/>
      <c r="U208" s="67"/>
    </row>
    <row r="209" spans="1:21" s="66" customFormat="1" x14ac:dyDescent="0.25">
      <c r="A209" s="4"/>
      <c r="B209" s="68"/>
      <c r="C209" s="69"/>
      <c r="D209" s="24"/>
      <c r="U209" s="67"/>
    </row>
    <row r="210" spans="1:21" s="66" customFormat="1" x14ac:dyDescent="0.25">
      <c r="A210" s="4"/>
      <c r="B210" s="68"/>
      <c r="C210" s="69"/>
      <c r="D210" s="24"/>
      <c r="U210" s="67"/>
    </row>
    <row r="211" spans="1:21" s="66" customFormat="1" x14ac:dyDescent="0.25">
      <c r="A211" s="4"/>
      <c r="B211" s="68"/>
      <c r="C211" s="69"/>
      <c r="D211" s="24"/>
      <c r="U211" s="67"/>
    </row>
    <row r="212" spans="1:21" s="66" customFormat="1" x14ac:dyDescent="0.25">
      <c r="A212" s="4"/>
      <c r="B212" s="68"/>
      <c r="C212" s="69"/>
      <c r="D212" s="24"/>
      <c r="U212" s="67"/>
    </row>
    <row r="213" spans="1:21" s="66" customFormat="1" x14ac:dyDescent="0.25">
      <c r="A213" s="4"/>
      <c r="B213" s="68"/>
      <c r="C213" s="69"/>
      <c r="D213" s="24"/>
      <c r="U213" s="67"/>
    </row>
    <row r="214" spans="1:21" s="66" customFormat="1" x14ac:dyDescent="0.25">
      <c r="A214" s="4"/>
      <c r="B214" s="68"/>
      <c r="C214" s="69"/>
      <c r="D214" s="24"/>
      <c r="U214" s="67"/>
    </row>
    <row r="215" spans="1:21" s="66" customFormat="1" x14ac:dyDescent="0.25">
      <c r="A215" s="4"/>
      <c r="B215" s="68"/>
      <c r="C215" s="69"/>
      <c r="D215" s="24"/>
      <c r="U215" s="67"/>
    </row>
    <row r="216" spans="1:21" s="66" customFormat="1" x14ac:dyDescent="0.25">
      <c r="A216" s="4"/>
      <c r="B216" s="68"/>
      <c r="C216" s="69"/>
      <c r="D216" s="24"/>
      <c r="U216" s="67"/>
    </row>
    <row r="217" spans="1:21" s="66" customFormat="1" x14ac:dyDescent="0.25">
      <c r="A217" s="4"/>
      <c r="B217" s="68"/>
      <c r="C217" s="69"/>
      <c r="D217" s="24"/>
      <c r="U217" s="67"/>
    </row>
    <row r="218" spans="1:21" s="66" customFormat="1" x14ac:dyDescent="0.25">
      <c r="A218" s="4"/>
      <c r="B218" s="68"/>
      <c r="C218" s="69"/>
      <c r="D218" s="24"/>
      <c r="U218" s="67"/>
    </row>
    <row r="219" spans="1:21" s="66" customFormat="1" x14ac:dyDescent="0.25">
      <c r="A219" s="4"/>
      <c r="B219" s="68"/>
      <c r="C219" s="69"/>
      <c r="D219" s="24"/>
      <c r="U219" s="67"/>
    </row>
    <row r="220" spans="1:21" s="66" customFormat="1" x14ac:dyDescent="0.25">
      <c r="A220" s="4"/>
      <c r="B220" s="68"/>
      <c r="C220" s="69"/>
      <c r="D220" s="24"/>
      <c r="U220" s="67"/>
    </row>
    <row r="221" spans="1:21" s="66" customFormat="1" x14ac:dyDescent="0.25">
      <c r="A221" s="4"/>
      <c r="B221" s="68"/>
      <c r="C221" s="69"/>
      <c r="D221" s="24"/>
      <c r="U221" s="67"/>
    </row>
    <row r="222" spans="1:21" s="66" customFormat="1" x14ac:dyDescent="0.25">
      <c r="A222" s="4"/>
      <c r="B222" s="68"/>
      <c r="C222" s="69"/>
      <c r="D222" s="24"/>
      <c r="U222" s="67"/>
    </row>
    <row r="223" spans="1:21" s="66" customFormat="1" x14ac:dyDescent="0.25">
      <c r="A223" s="4"/>
      <c r="B223" s="68"/>
      <c r="C223" s="69"/>
      <c r="D223" s="24"/>
      <c r="U223" s="67"/>
    </row>
    <row r="224" spans="1:21" s="66" customFormat="1" x14ac:dyDescent="0.25">
      <c r="A224" s="4"/>
      <c r="B224" s="68"/>
      <c r="C224" s="69"/>
      <c r="D224" s="24"/>
      <c r="U224" s="67"/>
    </row>
    <row r="225" spans="1:21" s="66" customFormat="1" x14ac:dyDescent="0.25">
      <c r="A225" s="4"/>
      <c r="B225" s="68"/>
      <c r="C225" s="69"/>
      <c r="D225" s="24"/>
      <c r="U225" s="67"/>
    </row>
    <row r="226" spans="1:21" s="66" customFormat="1" x14ac:dyDescent="0.25">
      <c r="A226" s="4"/>
      <c r="B226" s="68"/>
      <c r="C226" s="69"/>
      <c r="D226" s="24"/>
      <c r="U226" s="67"/>
    </row>
    <row r="227" spans="1:21" s="66" customFormat="1" x14ac:dyDescent="0.25">
      <c r="A227" s="4"/>
      <c r="B227" s="68"/>
      <c r="C227" s="69"/>
      <c r="D227" s="24"/>
      <c r="U227" s="67"/>
    </row>
    <row r="228" spans="1:21" s="66" customFormat="1" x14ac:dyDescent="0.25">
      <c r="A228" s="4"/>
      <c r="B228" s="68"/>
      <c r="C228" s="69"/>
      <c r="D228" s="24"/>
      <c r="U228" s="67"/>
    </row>
    <row r="229" spans="1:21" s="66" customFormat="1" x14ac:dyDescent="0.25">
      <c r="A229" s="4"/>
      <c r="B229" s="68"/>
      <c r="C229" s="69"/>
      <c r="D229" s="24"/>
      <c r="U229" s="67"/>
    </row>
    <row r="230" spans="1:21" s="66" customFormat="1" x14ac:dyDescent="0.25">
      <c r="A230" s="4"/>
      <c r="B230" s="68"/>
      <c r="C230" s="69"/>
      <c r="D230" s="24"/>
      <c r="U230" s="67"/>
    </row>
    <row r="231" spans="1:21" s="66" customFormat="1" x14ac:dyDescent="0.25">
      <c r="A231" s="4"/>
      <c r="B231" s="68"/>
      <c r="C231" s="69"/>
      <c r="D231" s="24"/>
      <c r="U231" s="67"/>
    </row>
    <row r="232" spans="1:21" s="66" customFormat="1" x14ac:dyDescent="0.25">
      <c r="A232" s="4"/>
      <c r="B232" s="68"/>
      <c r="C232" s="69"/>
      <c r="D232" s="24"/>
      <c r="U232" s="67"/>
    </row>
    <row r="233" spans="1:21" s="66" customFormat="1" x14ac:dyDescent="0.25">
      <c r="A233" s="4"/>
      <c r="B233" s="68"/>
      <c r="C233" s="69"/>
      <c r="D233" s="24"/>
      <c r="U233" s="67"/>
    </row>
    <row r="234" spans="1:21" s="66" customFormat="1" x14ac:dyDescent="0.25">
      <c r="A234" s="4"/>
      <c r="B234" s="68"/>
      <c r="C234" s="69"/>
      <c r="D234" s="24"/>
      <c r="U234" s="67"/>
    </row>
    <row r="235" spans="1:21" s="66" customFormat="1" x14ac:dyDescent="0.25">
      <c r="A235" s="4"/>
      <c r="B235" s="68"/>
      <c r="C235" s="69"/>
      <c r="D235" s="24"/>
      <c r="U235" s="67"/>
    </row>
    <row r="236" spans="1:21" s="66" customFormat="1" x14ac:dyDescent="0.25">
      <c r="A236" s="4"/>
      <c r="B236" s="68"/>
      <c r="C236" s="69"/>
      <c r="D236" s="24"/>
      <c r="U236" s="67"/>
    </row>
    <row r="237" spans="1:21" s="66" customFormat="1" x14ac:dyDescent="0.25">
      <c r="A237" s="4"/>
      <c r="B237" s="68"/>
      <c r="C237" s="69"/>
      <c r="D237" s="24"/>
      <c r="U237" s="67"/>
    </row>
    <row r="238" spans="1:21" s="66" customFormat="1" x14ac:dyDescent="0.25">
      <c r="A238" s="4"/>
      <c r="B238" s="68"/>
      <c r="C238" s="69"/>
      <c r="D238" s="24"/>
      <c r="U238" s="67"/>
    </row>
    <row r="239" spans="1:21" s="66" customFormat="1" x14ac:dyDescent="0.25">
      <c r="A239" s="4"/>
      <c r="B239" s="68"/>
      <c r="C239" s="69"/>
      <c r="D239" s="24"/>
      <c r="U239" s="67"/>
    </row>
    <row r="240" spans="1:21" s="66" customFormat="1" x14ac:dyDescent="0.25">
      <c r="A240" s="4"/>
      <c r="B240" s="68"/>
      <c r="C240" s="69"/>
      <c r="D240" s="24"/>
      <c r="U240" s="67"/>
    </row>
    <row r="241" spans="1:21" s="66" customFormat="1" x14ac:dyDescent="0.25">
      <c r="A241" s="4"/>
      <c r="B241" s="68"/>
      <c r="C241" s="69"/>
      <c r="D241" s="24"/>
      <c r="U241" s="67"/>
    </row>
    <row r="242" spans="1:21" s="66" customFormat="1" x14ac:dyDescent="0.25">
      <c r="A242" s="4"/>
      <c r="B242" s="68"/>
      <c r="C242" s="69"/>
      <c r="D242" s="24"/>
      <c r="U242" s="67"/>
    </row>
    <row r="243" spans="1:21" s="66" customFormat="1" x14ac:dyDescent="0.25">
      <c r="A243" s="4"/>
      <c r="B243" s="68"/>
      <c r="C243" s="69"/>
      <c r="D243" s="24"/>
      <c r="U243" s="67"/>
    </row>
    <row r="244" spans="1:21" s="66" customFormat="1" x14ac:dyDescent="0.25">
      <c r="A244" s="4"/>
      <c r="B244" s="68"/>
      <c r="C244" s="69"/>
      <c r="D244" s="24"/>
      <c r="U244" s="67"/>
    </row>
    <row r="245" spans="1:21" s="66" customFormat="1" x14ac:dyDescent="0.25">
      <c r="A245" s="4"/>
      <c r="B245" s="68"/>
      <c r="C245" s="69"/>
      <c r="D245" s="24"/>
      <c r="U245" s="67"/>
    </row>
    <row r="246" spans="1:21" s="66" customFormat="1" x14ac:dyDescent="0.25">
      <c r="A246" s="4"/>
      <c r="B246" s="68"/>
      <c r="C246" s="69"/>
      <c r="D246" s="24"/>
      <c r="U246" s="67"/>
    </row>
    <row r="247" spans="1:21" s="66" customFormat="1" x14ac:dyDescent="0.25">
      <c r="A247" s="4"/>
      <c r="B247" s="68"/>
      <c r="C247" s="69"/>
      <c r="D247" s="24"/>
      <c r="U247" s="67"/>
    </row>
    <row r="248" spans="1:21" s="66" customFormat="1" x14ac:dyDescent="0.25">
      <c r="A248" s="4"/>
      <c r="B248" s="68"/>
      <c r="C248" s="69"/>
      <c r="D248" s="24"/>
      <c r="U248" s="67"/>
    </row>
    <row r="249" spans="1:21" s="66" customFormat="1" x14ac:dyDescent="0.25">
      <c r="A249" s="4"/>
      <c r="B249" s="68"/>
      <c r="C249" s="69"/>
      <c r="D249" s="24"/>
      <c r="U249" s="67"/>
    </row>
    <row r="250" spans="1:21" s="66" customFormat="1" x14ac:dyDescent="0.25">
      <c r="A250" s="4"/>
      <c r="B250" s="68"/>
      <c r="C250" s="69"/>
      <c r="D250" s="24"/>
      <c r="U250" s="67"/>
    </row>
    <row r="251" spans="1:21" s="66" customFormat="1" x14ac:dyDescent="0.25">
      <c r="A251" s="4"/>
      <c r="B251" s="68"/>
      <c r="C251" s="69"/>
      <c r="D251" s="24"/>
      <c r="U251" s="67"/>
    </row>
    <row r="252" spans="1:21" s="66" customFormat="1" x14ac:dyDescent="0.25">
      <c r="A252" s="4"/>
      <c r="B252" s="68"/>
      <c r="C252" s="69"/>
      <c r="D252" s="24"/>
      <c r="U252" s="67"/>
    </row>
    <row r="253" spans="1:21" s="66" customFormat="1" x14ac:dyDescent="0.25">
      <c r="A253" s="4"/>
      <c r="B253" s="68"/>
      <c r="C253" s="69"/>
      <c r="D253" s="24"/>
      <c r="U253" s="67"/>
    </row>
    <row r="254" spans="1:21" s="66" customFormat="1" x14ac:dyDescent="0.25">
      <c r="A254" s="4"/>
      <c r="B254" s="68"/>
      <c r="C254" s="69"/>
      <c r="D254" s="24"/>
      <c r="U254" s="67"/>
    </row>
    <row r="255" spans="1:21" s="66" customFormat="1" x14ac:dyDescent="0.25">
      <c r="A255" s="4"/>
      <c r="B255" s="68"/>
      <c r="C255" s="69"/>
      <c r="D255" s="24"/>
      <c r="U255" s="67"/>
    </row>
    <row r="256" spans="1:21" s="66" customFormat="1" x14ac:dyDescent="0.25">
      <c r="A256" s="4"/>
      <c r="B256" s="68"/>
      <c r="C256" s="69"/>
      <c r="D256" s="24"/>
      <c r="U256" s="67"/>
    </row>
    <row r="257" spans="1:21" s="66" customFormat="1" x14ac:dyDescent="0.25">
      <c r="A257" s="4"/>
      <c r="B257" s="68"/>
      <c r="C257" s="69"/>
      <c r="D257" s="24"/>
      <c r="U257" s="67"/>
    </row>
    <row r="258" spans="1:21" s="66" customFormat="1" x14ac:dyDescent="0.25">
      <c r="A258" s="4"/>
      <c r="B258" s="68"/>
      <c r="C258" s="69"/>
      <c r="D258" s="24"/>
      <c r="U258" s="67"/>
    </row>
    <row r="259" spans="1:21" s="66" customFormat="1" x14ac:dyDescent="0.25">
      <c r="A259" s="4"/>
      <c r="B259" s="68"/>
      <c r="C259" s="69"/>
      <c r="D259" s="24"/>
      <c r="U259" s="67"/>
    </row>
    <row r="260" spans="1:21" s="66" customFormat="1" x14ac:dyDescent="0.25">
      <c r="A260" s="4"/>
      <c r="B260" s="68"/>
      <c r="C260" s="69"/>
      <c r="D260" s="24"/>
      <c r="U260" s="67"/>
    </row>
    <row r="261" spans="1:21" s="66" customFormat="1" x14ac:dyDescent="0.25">
      <c r="A261" s="4"/>
      <c r="B261" s="68"/>
      <c r="C261" s="69"/>
      <c r="D261" s="24"/>
      <c r="U261" s="67"/>
    </row>
    <row r="262" spans="1:21" s="66" customFormat="1" x14ac:dyDescent="0.25">
      <c r="A262" s="4"/>
      <c r="B262" s="68"/>
      <c r="C262" s="69"/>
      <c r="D262" s="24"/>
      <c r="U262" s="67"/>
    </row>
    <row r="263" spans="1:21" s="66" customFormat="1" x14ac:dyDescent="0.25">
      <c r="A263" s="4"/>
      <c r="B263" s="68"/>
      <c r="C263" s="69"/>
      <c r="D263" s="24"/>
      <c r="U263" s="67"/>
    </row>
    <row r="264" spans="1:21" s="66" customFormat="1" x14ac:dyDescent="0.25">
      <c r="A264" s="4"/>
      <c r="B264" s="68"/>
      <c r="C264" s="69"/>
      <c r="D264" s="24"/>
      <c r="U264" s="67"/>
    </row>
    <row r="265" spans="1:21" s="66" customFormat="1" x14ac:dyDescent="0.25">
      <c r="A265" s="4"/>
      <c r="B265" s="68"/>
      <c r="C265" s="69"/>
      <c r="D265" s="24"/>
      <c r="U265" s="67"/>
    </row>
    <row r="266" spans="1:21" s="66" customFormat="1" x14ac:dyDescent="0.25">
      <c r="A266" s="4"/>
      <c r="B266" s="68"/>
      <c r="C266" s="69"/>
      <c r="D266" s="24"/>
      <c r="U266" s="67"/>
    </row>
    <row r="267" spans="1:21" s="66" customFormat="1" x14ac:dyDescent="0.25">
      <c r="A267" s="4"/>
      <c r="B267" s="68"/>
      <c r="C267" s="69"/>
      <c r="D267" s="24"/>
      <c r="U267" s="67"/>
    </row>
    <row r="268" spans="1:21" s="66" customFormat="1" x14ac:dyDescent="0.25">
      <c r="A268" s="4"/>
      <c r="B268" s="68"/>
      <c r="C268" s="69"/>
      <c r="D268" s="24"/>
      <c r="U268" s="67"/>
    </row>
    <row r="269" spans="1:21" s="66" customFormat="1" x14ac:dyDescent="0.25">
      <c r="A269" s="4"/>
      <c r="B269" s="68"/>
      <c r="C269" s="69"/>
      <c r="D269" s="24"/>
      <c r="U269" s="67"/>
    </row>
    <row r="270" spans="1:21" s="66" customFormat="1" x14ac:dyDescent="0.25">
      <c r="A270" s="4"/>
      <c r="B270" s="68"/>
      <c r="C270" s="69"/>
      <c r="D270" s="24"/>
      <c r="U270" s="67"/>
    </row>
    <row r="271" spans="1:21" s="66" customFormat="1" x14ac:dyDescent="0.25">
      <c r="A271" s="4"/>
      <c r="B271" s="68"/>
      <c r="C271" s="69"/>
      <c r="D271" s="24"/>
      <c r="U271" s="67"/>
    </row>
    <row r="272" spans="1:21" s="66" customFormat="1" x14ac:dyDescent="0.25">
      <c r="A272" s="4"/>
      <c r="B272" s="68"/>
      <c r="C272" s="69"/>
      <c r="D272" s="24"/>
      <c r="U272" s="67"/>
    </row>
    <row r="273" spans="1:21" s="66" customFormat="1" x14ac:dyDescent="0.25">
      <c r="A273" s="4"/>
      <c r="B273" s="68"/>
      <c r="C273" s="69"/>
      <c r="D273" s="24"/>
      <c r="U273" s="67"/>
    </row>
    <row r="274" spans="1:21" s="66" customFormat="1" x14ac:dyDescent="0.25">
      <c r="A274" s="4"/>
      <c r="B274" s="68"/>
      <c r="C274" s="69"/>
      <c r="D274" s="24"/>
      <c r="U274" s="67"/>
    </row>
    <row r="275" spans="1:21" s="66" customFormat="1" x14ac:dyDescent="0.25">
      <c r="A275" s="4"/>
      <c r="B275" s="68"/>
      <c r="C275" s="69"/>
      <c r="D275" s="24"/>
      <c r="U275" s="67"/>
    </row>
    <row r="276" spans="1:21" s="66" customFormat="1" x14ac:dyDescent="0.25">
      <c r="A276" s="4"/>
      <c r="B276" s="68"/>
      <c r="C276" s="69"/>
      <c r="D276" s="24"/>
      <c r="U276" s="67"/>
    </row>
    <row r="277" spans="1:21" s="66" customFormat="1" x14ac:dyDescent="0.25">
      <c r="A277" s="4"/>
      <c r="B277" s="68"/>
      <c r="C277" s="69"/>
      <c r="D277" s="24"/>
      <c r="U277" s="67"/>
    </row>
    <row r="278" spans="1:21" s="66" customFormat="1" x14ac:dyDescent="0.25">
      <c r="A278" s="4"/>
      <c r="B278" s="68"/>
      <c r="C278" s="69"/>
      <c r="D278" s="24"/>
      <c r="U278" s="67"/>
    </row>
    <row r="279" spans="1:21" s="66" customFormat="1" x14ac:dyDescent="0.25">
      <c r="A279" s="4"/>
      <c r="B279" s="68"/>
      <c r="C279" s="69"/>
      <c r="D279" s="24"/>
      <c r="U279" s="67"/>
    </row>
    <row r="280" spans="1:21" s="66" customFormat="1" x14ac:dyDescent="0.25">
      <c r="A280" s="4"/>
      <c r="B280" s="68"/>
      <c r="C280" s="69"/>
      <c r="D280" s="24"/>
      <c r="U280" s="67"/>
    </row>
    <row r="281" spans="1:21" s="66" customFormat="1" x14ac:dyDescent="0.25">
      <c r="A281" s="4"/>
      <c r="B281" s="68"/>
      <c r="C281" s="69"/>
      <c r="D281" s="24"/>
      <c r="U281" s="67"/>
    </row>
    <row r="282" spans="1:21" s="66" customFormat="1" x14ac:dyDescent="0.25">
      <c r="A282" s="4"/>
      <c r="B282" s="68"/>
      <c r="C282" s="69"/>
      <c r="D282" s="24"/>
      <c r="U282" s="67"/>
    </row>
    <row r="283" spans="1:21" s="66" customFormat="1" x14ac:dyDescent="0.25">
      <c r="A283" s="4"/>
      <c r="B283" s="68"/>
      <c r="C283" s="69"/>
      <c r="D283" s="24"/>
      <c r="U283" s="67"/>
    </row>
    <row r="284" spans="1:21" s="66" customFormat="1" x14ac:dyDescent="0.25">
      <c r="A284" s="4"/>
      <c r="B284" s="68"/>
      <c r="C284" s="69"/>
      <c r="D284" s="24"/>
      <c r="U284" s="67"/>
    </row>
    <row r="285" spans="1:21" s="66" customFormat="1" x14ac:dyDescent="0.25">
      <c r="A285" s="4"/>
      <c r="B285" s="68"/>
      <c r="C285" s="69"/>
      <c r="D285" s="24"/>
      <c r="U285" s="67"/>
    </row>
    <row r="286" spans="1:21" s="66" customFormat="1" x14ac:dyDescent="0.25">
      <c r="A286" s="4"/>
      <c r="B286" s="68"/>
      <c r="C286" s="69"/>
      <c r="D286" s="24"/>
      <c r="U286" s="67"/>
    </row>
    <row r="287" spans="1:21" s="66" customFormat="1" x14ac:dyDescent="0.25">
      <c r="A287" s="4"/>
      <c r="B287" s="68"/>
      <c r="C287" s="69"/>
      <c r="D287" s="24"/>
      <c r="U287" s="67"/>
    </row>
    <row r="288" spans="1:21" s="66" customFormat="1" x14ac:dyDescent="0.25">
      <c r="A288" s="4"/>
      <c r="B288" s="68"/>
      <c r="C288" s="69"/>
      <c r="D288" s="24"/>
      <c r="U288" s="67"/>
    </row>
    <row r="289" spans="1:21" s="66" customFormat="1" x14ac:dyDescent="0.25">
      <c r="A289" s="4"/>
      <c r="B289" s="68"/>
      <c r="C289" s="69"/>
      <c r="D289" s="24"/>
      <c r="U289" s="67"/>
    </row>
    <row r="290" spans="1:21" s="66" customFormat="1" x14ac:dyDescent="0.25">
      <c r="A290" s="4"/>
      <c r="B290" s="68"/>
      <c r="C290" s="69"/>
      <c r="D290" s="24"/>
      <c r="U290" s="67"/>
    </row>
    <row r="291" spans="1:21" s="66" customFormat="1" x14ac:dyDescent="0.25">
      <c r="A291" s="4"/>
      <c r="B291" s="68"/>
      <c r="C291" s="69"/>
      <c r="D291" s="24"/>
      <c r="U291" s="67"/>
    </row>
    <row r="292" spans="1:21" s="66" customFormat="1" x14ac:dyDescent="0.25">
      <c r="A292" s="4"/>
      <c r="B292" s="68"/>
      <c r="C292" s="69"/>
      <c r="D292" s="24"/>
      <c r="U292" s="67"/>
    </row>
    <row r="293" spans="1:21" s="66" customFormat="1" x14ac:dyDescent="0.25">
      <c r="A293" s="4"/>
      <c r="B293" s="68"/>
      <c r="C293" s="69"/>
      <c r="D293" s="24"/>
      <c r="U293" s="67"/>
    </row>
    <row r="294" spans="1:21" s="66" customFormat="1" x14ac:dyDescent="0.25">
      <c r="A294" s="4"/>
      <c r="B294" s="68"/>
      <c r="C294" s="69"/>
      <c r="D294" s="24"/>
      <c r="U294" s="67"/>
    </row>
    <row r="295" spans="1:21" s="66" customFormat="1" x14ac:dyDescent="0.25">
      <c r="A295" s="4"/>
      <c r="B295" s="68"/>
      <c r="C295" s="69"/>
      <c r="D295" s="24"/>
      <c r="U295" s="67"/>
    </row>
    <row r="296" spans="1:21" s="66" customFormat="1" x14ac:dyDescent="0.25">
      <c r="A296" s="4"/>
      <c r="B296" s="68"/>
      <c r="C296" s="69"/>
      <c r="D296" s="24"/>
      <c r="U296" s="67"/>
    </row>
    <row r="297" spans="1:21" s="66" customFormat="1" x14ac:dyDescent="0.25">
      <c r="A297" s="4"/>
      <c r="B297" s="68"/>
      <c r="C297" s="69"/>
      <c r="D297" s="24"/>
      <c r="U297" s="67"/>
    </row>
    <row r="298" spans="1:21" s="66" customFormat="1" x14ac:dyDescent="0.25">
      <c r="A298" s="4"/>
      <c r="B298" s="68"/>
      <c r="C298" s="69"/>
      <c r="D298" s="24"/>
      <c r="U298" s="67"/>
    </row>
    <row r="299" spans="1:21" s="66" customFormat="1" x14ac:dyDescent="0.25">
      <c r="A299" s="4"/>
      <c r="B299" s="68"/>
      <c r="C299" s="69"/>
      <c r="D299" s="24"/>
      <c r="U299" s="67"/>
    </row>
    <row r="300" spans="1:21" s="66" customFormat="1" x14ac:dyDescent="0.25">
      <c r="A300" s="4"/>
      <c r="B300" s="68"/>
      <c r="C300" s="69"/>
      <c r="D300" s="24"/>
      <c r="U300" s="67"/>
    </row>
    <row r="301" spans="1:21" s="66" customFormat="1" x14ac:dyDescent="0.25">
      <c r="A301" s="4"/>
      <c r="B301" s="68"/>
      <c r="C301" s="69"/>
      <c r="D301" s="24"/>
      <c r="U301" s="67"/>
    </row>
    <row r="302" spans="1:21" s="66" customFormat="1" x14ac:dyDescent="0.25">
      <c r="A302" s="4"/>
      <c r="B302" s="68"/>
      <c r="C302" s="69"/>
      <c r="D302" s="24"/>
      <c r="U302" s="67"/>
    </row>
    <row r="303" spans="1:21" s="66" customFormat="1" x14ac:dyDescent="0.25">
      <c r="A303" s="4"/>
      <c r="B303" s="68"/>
      <c r="C303" s="69"/>
      <c r="D303" s="24"/>
      <c r="U303" s="67"/>
    </row>
    <row r="304" spans="1:21" s="66" customFormat="1" x14ac:dyDescent="0.25">
      <c r="A304" s="4"/>
      <c r="B304" s="68"/>
      <c r="C304" s="69"/>
      <c r="D304" s="24"/>
      <c r="U304" s="67"/>
    </row>
    <row r="305" spans="1:21" s="66" customFormat="1" x14ac:dyDescent="0.25">
      <c r="A305" s="4"/>
      <c r="B305" s="68"/>
      <c r="C305" s="69"/>
      <c r="D305" s="24"/>
      <c r="U305" s="67"/>
    </row>
    <row r="306" spans="1:21" s="66" customFormat="1" x14ac:dyDescent="0.25">
      <c r="A306" s="4"/>
      <c r="B306" s="68"/>
      <c r="C306" s="69"/>
      <c r="D306" s="24"/>
      <c r="U306" s="67"/>
    </row>
    <row r="307" spans="1:21" s="66" customFormat="1" x14ac:dyDescent="0.25">
      <c r="A307" s="4"/>
      <c r="B307" s="68"/>
      <c r="C307" s="69"/>
      <c r="D307" s="24"/>
      <c r="U307" s="67"/>
    </row>
    <row r="308" spans="1:21" s="66" customFormat="1" x14ac:dyDescent="0.25">
      <c r="A308" s="4"/>
      <c r="B308" s="68"/>
      <c r="C308" s="69"/>
      <c r="D308" s="24"/>
      <c r="U308" s="67"/>
    </row>
    <row r="309" spans="1:21" s="66" customFormat="1" x14ac:dyDescent="0.25">
      <c r="A309" s="4"/>
      <c r="B309" s="68"/>
      <c r="C309" s="69"/>
      <c r="D309" s="24"/>
      <c r="U309" s="67"/>
    </row>
    <row r="310" spans="1:21" s="66" customFormat="1" x14ac:dyDescent="0.25">
      <c r="A310" s="4"/>
      <c r="B310" s="68"/>
      <c r="C310" s="69"/>
      <c r="D310" s="24"/>
      <c r="U310" s="67"/>
    </row>
    <row r="311" spans="1:21" s="66" customFormat="1" x14ac:dyDescent="0.25">
      <c r="A311" s="4"/>
      <c r="B311" s="68"/>
      <c r="C311" s="69"/>
      <c r="D311" s="24"/>
      <c r="U311" s="67"/>
    </row>
    <row r="312" spans="1:21" s="66" customFormat="1" x14ac:dyDescent="0.25">
      <c r="A312" s="4"/>
      <c r="B312" s="68"/>
      <c r="C312" s="69"/>
      <c r="D312" s="24"/>
      <c r="U312" s="67"/>
    </row>
    <row r="313" spans="1:21" s="66" customFormat="1" x14ac:dyDescent="0.25">
      <c r="A313" s="4"/>
      <c r="B313" s="68"/>
      <c r="C313" s="69"/>
      <c r="D313" s="24"/>
      <c r="U313" s="67"/>
    </row>
    <row r="314" spans="1:21" s="66" customFormat="1" x14ac:dyDescent="0.25">
      <c r="A314" s="4"/>
      <c r="B314" s="68"/>
      <c r="C314" s="69"/>
      <c r="D314" s="24"/>
      <c r="U314" s="67"/>
    </row>
    <row r="315" spans="1:21" s="66" customFormat="1" x14ac:dyDescent="0.25">
      <c r="A315" s="4"/>
      <c r="B315" s="68"/>
      <c r="C315" s="69"/>
      <c r="D315" s="24"/>
      <c r="U315" s="67"/>
    </row>
    <row r="316" spans="1:21" s="66" customFormat="1" x14ac:dyDescent="0.25">
      <c r="A316" s="4"/>
      <c r="B316" s="68"/>
      <c r="C316" s="69"/>
      <c r="D316" s="24"/>
      <c r="U316" s="67"/>
    </row>
    <row r="317" spans="1:21" s="66" customFormat="1" x14ac:dyDescent="0.25">
      <c r="A317" s="4"/>
      <c r="B317" s="68"/>
      <c r="C317" s="69"/>
      <c r="D317" s="24"/>
      <c r="U317" s="67"/>
    </row>
    <row r="318" spans="1:21" s="66" customFormat="1" x14ac:dyDescent="0.25">
      <c r="A318" s="4"/>
      <c r="B318" s="68"/>
      <c r="C318" s="69"/>
      <c r="D318" s="24"/>
      <c r="U318" s="67"/>
    </row>
    <row r="319" spans="1:21" s="66" customFormat="1" x14ac:dyDescent="0.25">
      <c r="A319" s="4"/>
      <c r="B319" s="68"/>
      <c r="C319" s="69"/>
      <c r="D319" s="24"/>
      <c r="U319" s="67"/>
    </row>
    <row r="320" spans="1:21" s="66" customFormat="1" x14ac:dyDescent="0.25">
      <c r="A320" s="4"/>
      <c r="B320" s="68"/>
      <c r="C320" s="69"/>
      <c r="D320" s="24"/>
      <c r="U320" s="67"/>
    </row>
    <row r="321" spans="1:21" s="66" customFormat="1" x14ac:dyDescent="0.25">
      <c r="A321" s="4"/>
      <c r="B321" s="68"/>
      <c r="C321" s="69"/>
      <c r="D321" s="24"/>
      <c r="U321" s="67"/>
    </row>
    <row r="322" spans="1:21" s="66" customFormat="1" x14ac:dyDescent="0.25">
      <c r="A322" s="4"/>
      <c r="B322" s="68"/>
      <c r="C322" s="69"/>
      <c r="D322" s="24"/>
      <c r="U322" s="67"/>
    </row>
    <row r="323" spans="1:21" s="66" customFormat="1" x14ac:dyDescent="0.25">
      <c r="A323" s="4"/>
      <c r="B323" s="68"/>
      <c r="C323" s="69"/>
      <c r="D323" s="24"/>
      <c r="U323" s="67"/>
    </row>
    <row r="324" spans="1:21" s="66" customFormat="1" x14ac:dyDescent="0.25">
      <c r="A324" s="4"/>
      <c r="B324" s="68"/>
      <c r="C324" s="69"/>
      <c r="D324" s="24"/>
      <c r="U324" s="67"/>
    </row>
    <row r="325" spans="1:21" s="66" customFormat="1" x14ac:dyDescent="0.25">
      <c r="A325" s="4"/>
      <c r="B325" s="68"/>
      <c r="C325" s="69"/>
      <c r="D325" s="24"/>
      <c r="U325" s="67"/>
    </row>
    <row r="326" spans="1:21" s="66" customFormat="1" x14ac:dyDescent="0.25">
      <c r="A326" s="4"/>
      <c r="B326" s="68"/>
      <c r="C326" s="69"/>
      <c r="D326" s="24"/>
      <c r="U326" s="67"/>
    </row>
    <row r="327" spans="1:21" s="66" customFormat="1" x14ac:dyDescent="0.25">
      <c r="A327" s="4"/>
      <c r="B327" s="68"/>
      <c r="C327" s="69"/>
      <c r="D327" s="24"/>
      <c r="U327" s="67"/>
    </row>
    <row r="328" spans="1:21" s="66" customFormat="1" x14ac:dyDescent="0.25">
      <c r="A328" s="4"/>
      <c r="B328" s="68"/>
      <c r="C328" s="69"/>
      <c r="D328" s="24"/>
      <c r="U328" s="67"/>
    </row>
    <row r="329" spans="1:21" s="66" customFormat="1" x14ac:dyDescent="0.25">
      <c r="A329" s="4"/>
      <c r="B329" s="68"/>
      <c r="C329" s="69"/>
      <c r="D329" s="24"/>
      <c r="U329" s="67"/>
    </row>
    <row r="330" spans="1:21" s="66" customFormat="1" x14ac:dyDescent="0.25">
      <c r="A330" s="4"/>
      <c r="B330" s="68"/>
      <c r="C330" s="69"/>
      <c r="D330" s="24"/>
      <c r="U330" s="67"/>
    </row>
    <row r="331" spans="1:21" s="66" customFormat="1" x14ac:dyDescent="0.25">
      <c r="A331" s="4"/>
      <c r="B331" s="68"/>
      <c r="C331" s="69"/>
      <c r="D331" s="24"/>
      <c r="U331" s="67"/>
    </row>
    <row r="332" spans="1:21" s="66" customFormat="1" x14ac:dyDescent="0.25">
      <c r="A332" s="4"/>
      <c r="B332" s="68"/>
      <c r="C332" s="69"/>
      <c r="D332" s="24"/>
      <c r="U332" s="67"/>
    </row>
    <row r="333" spans="1:21" s="66" customFormat="1" x14ac:dyDescent="0.25">
      <c r="A333" s="4"/>
      <c r="B333" s="68"/>
      <c r="C333" s="69"/>
      <c r="D333" s="24"/>
      <c r="U333" s="67"/>
    </row>
    <row r="334" spans="1:21" s="66" customFormat="1" x14ac:dyDescent="0.25">
      <c r="A334" s="4"/>
      <c r="B334" s="68"/>
      <c r="C334" s="69"/>
      <c r="D334" s="24"/>
      <c r="U334" s="67"/>
    </row>
    <row r="335" spans="1:21" s="66" customFormat="1" x14ac:dyDescent="0.25">
      <c r="A335" s="4"/>
      <c r="B335" s="68"/>
      <c r="C335" s="69"/>
      <c r="D335" s="24"/>
      <c r="U335" s="67"/>
    </row>
    <row r="336" spans="1:21" s="66" customFormat="1" x14ac:dyDescent="0.25">
      <c r="A336" s="4"/>
      <c r="B336" s="68"/>
      <c r="C336" s="69"/>
      <c r="D336" s="24"/>
      <c r="U336" s="67"/>
    </row>
    <row r="337" spans="1:21" s="66" customFormat="1" x14ac:dyDescent="0.25">
      <c r="A337" s="4"/>
      <c r="B337" s="68"/>
      <c r="C337" s="69"/>
      <c r="D337" s="24"/>
      <c r="U337" s="67"/>
    </row>
    <row r="338" spans="1:21" s="66" customFormat="1" x14ac:dyDescent="0.25">
      <c r="A338" s="4"/>
      <c r="B338" s="68"/>
      <c r="C338" s="69"/>
      <c r="D338" s="24"/>
      <c r="U338" s="67"/>
    </row>
    <row r="339" spans="1:21" s="66" customFormat="1" x14ac:dyDescent="0.25">
      <c r="A339" s="4"/>
      <c r="B339" s="68"/>
      <c r="C339" s="69"/>
      <c r="D339" s="24"/>
      <c r="U339" s="67"/>
    </row>
    <row r="340" spans="1:21" s="66" customFormat="1" x14ac:dyDescent="0.25">
      <c r="A340" s="4"/>
      <c r="B340" s="68"/>
      <c r="C340" s="69"/>
      <c r="D340" s="24"/>
      <c r="U340" s="67"/>
    </row>
    <row r="341" spans="1:21" s="66" customFormat="1" x14ac:dyDescent="0.25">
      <c r="A341" s="4"/>
      <c r="B341" s="68"/>
      <c r="C341" s="69"/>
      <c r="D341" s="24"/>
      <c r="U341" s="67"/>
    </row>
    <row r="342" spans="1:21" s="66" customFormat="1" x14ac:dyDescent="0.25">
      <c r="A342" s="4"/>
      <c r="B342" s="68"/>
      <c r="C342" s="69"/>
      <c r="D342" s="24"/>
      <c r="U342" s="67"/>
    </row>
    <row r="343" spans="1:21" s="66" customFormat="1" x14ac:dyDescent="0.25">
      <c r="A343" s="4"/>
      <c r="B343" s="68"/>
      <c r="C343" s="69"/>
      <c r="D343" s="24"/>
      <c r="U343" s="67"/>
    </row>
    <row r="344" spans="1:21" s="66" customFormat="1" x14ac:dyDescent="0.25">
      <c r="A344" s="4"/>
      <c r="B344" s="68"/>
      <c r="C344" s="69"/>
      <c r="D344" s="24"/>
      <c r="U344" s="67"/>
    </row>
    <row r="345" spans="1:21" s="66" customFormat="1" x14ac:dyDescent="0.25">
      <c r="A345" s="4"/>
      <c r="B345" s="68"/>
      <c r="C345" s="69"/>
      <c r="D345" s="24"/>
      <c r="U345" s="67"/>
    </row>
    <row r="346" spans="1:21" s="66" customFormat="1" x14ac:dyDescent="0.25">
      <c r="A346" s="4"/>
      <c r="B346" s="68"/>
      <c r="C346" s="69"/>
      <c r="D346" s="24"/>
      <c r="U346" s="67"/>
    </row>
    <row r="347" spans="1:21" s="66" customFormat="1" x14ac:dyDescent="0.25">
      <c r="A347" s="4"/>
      <c r="B347" s="68"/>
      <c r="C347" s="69"/>
      <c r="D347" s="24"/>
      <c r="U347" s="67"/>
    </row>
    <row r="348" spans="1:21" s="66" customFormat="1" x14ac:dyDescent="0.25">
      <c r="A348" s="4"/>
      <c r="B348" s="68"/>
      <c r="C348" s="69"/>
      <c r="D348" s="24"/>
      <c r="U348" s="67"/>
    </row>
    <row r="349" spans="1:21" s="66" customFormat="1" x14ac:dyDescent="0.25">
      <c r="A349" s="4"/>
      <c r="B349" s="68"/>
      <c r="C349" s="69"/>
      <c r="D349" s="24"/>
      <c r="U349" s="67"/>
    </row>
    <row r="350" spans="1:21" s="66" customFormat="1" x14ac:dyDescent="0.25">
      <c r="A350" s="4"/>
      <c r="B350" s="68"/>
      <c r="C350" s="69"/>
      <c r="D350" s="24"/>
      <c r="U350" s="67"/>
    </row>
    <row r="351" spans="1:21" s="66" customFormat="1" x14ac:dyDescent="0.25">
      <c r="A351" s="4"/>
      <c r="B351" s="68"/>
      <c r="C351" s="69"/>
      <c r="D351" s="24"/>
      <c r="U351" s="67"/>
    </row>
    <row r="352" spans="1:21" s="66" customFormat="1" x14ac:dyDescent="0.25">
      <c r="A352" s="4"/>
      <c r="B352" s="68"/>
      <c r="C352" s="69"/>
      <c r="D352" s="24"/>
      <c r="U352" s="67"/>
    </row>
    <row r="353" spans="1:21" s="66" customFormat="1" x14ac:dyDescent="0.25">
      <c r="A353" s="4"/>
      <c r="B353" s="68"/>
      <c r="C353" s="69"/>
      <c r="D353" s="24"/>
      <c r="U353" s="67"/>
    </row>
    <row r="354" spans="1:21" s="66" customFormat="1" x14ac:dyDescent="0.25">
      <c r="A354" s="4"/>
      <c r="B354" s="68"/>
      <c r="C354" s="69"/>
      <c r="D354" s="24"/>
      <c r="U354" s="67"/>
    </row>
    <row r="355" spans="1:21" s="66" customFormat="1" x14ac:dyDescent="0.25">
      <c r="A355" s="4"/>
      <c r="B355" s="68"/>
      <c r="C355" s="69"/>
      <c r="D355" s="24"/>
      <c r="U355" s="67"/>
    </row>
    <row r="356" spans="1:21" s="66" customFormat="1" x14ac:dyDescent="0.25">
      <c r="A356" s="4"/>
      <c r="B356" s="68"/>
      <c r="C356" s="69"/>
      <c r="D356" s="24"/>
      <c r="U356" s="67"/>
    </row>
    <row r="357" spans="1:21" s="66" customFormat="1" x14ac:dyDescent="0.25">
      <c r="A357" s="4"/>
      <c r="B357" s="68"/>
      <c r="C357" s="69"/>
      <c r="D357" s="24"/>
      <c r="U357" s="67"/>
    </row>
    <row r="358" spans="1:21" s="66" customFormat="1" x14ac:dyDescent="0.25">
      <c r="A358" s="4"/>
      <c r="B358" s="68"/>
      <c r="C358" s="69"/>
      <c r="D358" s="24"/>
      <c r="U358" s="67"/>
    </row>
    <row r="359" spans="1:21" s="66" customFormat="1" x14ac:dyDescent="0.25">
      <c r="A359" s="4"/>
      <c r="B359" s="68"/>
      <c r="C359" s="69"/>
      <c r="D359" s="24"/>
      <c r="U359" s="67"/>
    </row>
    <row r="360" spans="1:21" s="66" customFormat="1" x14ac:dyDescent="0.25">
      <c r="A360" s="4"/>
      <c r="B360" s="68"/>
      <c r="C360" s="69"/>
      <c r="D360" s="24"/>
      <c r="U360" s="67"/>
    </row>
    <row r="361" spans="1:21" s="66" customFormat="1" x14ac:dyDescent="0.25">
      <c r="A361" s="4"/>
      <c r="B361" s="68"/>
      <c r="C361" s="69"/>
      <c r="D361" s="24"/>
      <c r="U361" s="67"/>
    </row>
    <row r="362" spans="1:21" s="66" customFormat="1" x14ac:dyDescent="0.25">
      <c r="A362" s="4"/>
      <c r="B362" s="68"/>
      <c r="C362" s="69"/>
      <c r="D362" s="24"/>
      <c r="U362" s="67"/>
    </row>
    <row r="363" spans="1:21" s="66" customFormat="1" x14ac:dyDescent="0.25">
      <c r="A363" s="4"/>
      <c r="B363" s="68"/>
      <c r="C363" s="69"/>
      <c r="D363" s="24"/>
      <c r="U363" s="67"/>
    </row>
    <row r="364" spans="1:21" s="66" customFormat="1" x14ac:dyDescent="0.25">
      <c r="A364" s="4"/>
      <c r="B364" s="68"/>
      <c r="C364" s="69"/>
      <c r="D364" s="24"/>
      <c r="U364" s="67"/>
    </row>
    <row r="365" spans="1:21" s="66" customFormat="1" x14ac:dyDescent="0.25">
      <c r="A365" s="4"/>
      <c r="B365" s="68"/>
      <c r="C365" s="69"/>
      <c r="D365" s="24"/>
      <c r="U365" s="67"/>
    </row>
    <row r="366" spans="1:21" s="66" customFormat="1" x14ac:dyDescent="0.25">
      <c r="A366" s="4"/>
      <c r="B366" s="68"/>
      <c r="C366" s="69"/>
      <c r="D366" s="24"/>
      <c r="U366" s="67"/>
    </row>
    <row r="367" spans="1:21" s="66" customFormat="1" x14ac:dyDescent="0.25">
      <c r="A367" s="4"/>
      <c r="B367" s="68"/>
      <c r="C367" s="69"/>
      <c r="D367" s="24"/>
      <c r="U367" s="67"/>
    </row>
    <row r="368" spans="1:21" s="66" customFormat="1" x14ac:dyDescent="0.25">
      <c r="A368" s="4"/>
      <c r="B368" s="68"/>
      <c r="C368" s="69"/>
      <c r="D368" s="24"/>
      <c r="U368" s="67"/>
    </row>
    <row r="369" spans="1:21" s="66" customFormat="1" x14ac:dyDescent="0.25">
      <c r="A369" s="4"/>
      <c r="B369" s="68"/>
      <c r="C369" s="69"/>
      <c r="D369" s="24"/>
      <c r="U369" s="67"/>
    </row>
    <row r="370" spans="1:21" s="66" customFormat="1" x14ac:dyDescent="0.25">
      <c r="A370" s="4"/>
      <c r="B370" s="68"/>
      <c r="C370" s="69"/>
      <c r="D370" s="24"/>
      <c r="U370" s="67"/>
    </row>
    <row r="371" spans="1:21" s="66" customFormat="1" x14ac:dyDescent="0.25">
      <c r="A371" s="4"/>
      <c r="B371" s="68"/>
      <c r="C371" s="69"/>
      <c r="D371" s="24"/>
      <c r="U371" s="67"/>
    </row>
    <row r="372" spans="1:21" s="66" customFormat="1" x14ac:dyDescent="0.25">
      <c r="A372" s="4"/>
      <c r="B372" s="68"/>
      <c r="C372" s="69"/>
      <c r="D372" s="24"/>
      <c r="U372" s="67"/>
    </row>
    <row r="373" spans="1:21" s="66" customFormat="1" x14ac:dyDescent="0.25">
      <c r="A373" s="4"/>
      <c r="B373" s="68"/>
      <c r="C373" s="69"/>
      <c r="D373" s="24"/>
      <c r="U373" s="67"/>
    </row>
    <row r="374" spans="1:21" s="66" customFormat="1" x14ac:dyDescent="0.25">
      <c r="A374" s="4"/>
      <c r="B374" s="68"/>
      <c r="C374" s="69"/>
      <c r="D374" s="24"/>
      <c r="U374" s="67"/>
    </row>
    <row r="375" spans="1:21" s="66" customFormat="1" x14ac:dyDescent="0.25">
      <c r="A375" s="4"/>
      <c r="B375" s="68"/>
      <c r="C375" s="69"/>
      <c r="D375" s="24"/>
      <c r="U375" s="67"/>
    </row>
    <row r="376" spans="1:21" s="66" customFormat="1" x14ac:dyDescent="0.25">
      <c r="A376" s="4"/>
      <c r="B376" s="68"/>
      <c r="C376" s="69"/>
      <c r="D376" s="24"/>
      <c r="U376" s="67"/>
    </row>
    <row r="377" spans="1:21" s="66" customFormat="1" x14ac:dyDescent="0.25">
      <c r="A377" s="4"/>
      <c r="B377" s="68"/>
      <c r="C377" s="69"/>
      <c r="D377" s="24"/>
      <c r="U377" s="67"/>
    </row>
    <row r="378" spans="1:21" s="66" customFormat="1" x14ac:dyDescent="0.25">
      <c r="A378" s="4"/>
      <c r="B378" s="68"/>
      <c r="C378" s="69"/>
      <c r="D378" s="24"/>
      <c r="U378" s="67"/>
    </row>
    <row r="379" spans="1:21" s="66" customFormat="1" x14ac:dyDescent="0.25">
      <c r="A379" s="4"/>
      <c r="B379" s="68"/>
      <c r="C379" s="69"/>
      <c r="D379" s="24"/>
      <c r="U379" s="67"/>
    </row>
    <row r="380" spans="1:21" s="66" customFormat="1" x14ac:dyDescent="0.25">
      <c r="A380" s="4"/>
      <c r="B380" s="68"/>
      <c r="C380" s="69"/>
      <c r="D380" s="24"/>
      <c r="U380" s="67"/>
    </row>
    <row r="381" spans="1:21" s="66" customFormat="1" x14ac:dyDescent="0.25">
      <c r="A381" s="4"/>
      <c r="B381" s="68"/>
      <c r="C381" s="69"/>
      <c r="D381" s="24"/>
      <c r="U381" s="67"/>
    </row>
    <row r="382" spans="1:21" s="66" customFormat="1" x14ac:dyDescent="0.25">
      <c r="A382" s="4"/>
      <c r="B382" s="68"/>
      <c r="C382" s="69"/>
      <c r="D382" s="24"/>
      <c r="U382" s="67"/>
    </row>
    <row r="383" spans="1:21" s="66" customFormat="1" x14ac:dyDescent="0.25">
      <c r="A383" s="4"/>
      <c r="B383" s="68"/>
      <c r="C383" s="69"/>
      <c r="D383" s="24"/>
      <c r="U383" s="67"/>
    </row>
  </sheetData>
  <mergeCells count="114">
    <mergeCell ref="F88:G88"/>
    <mergeCell ref="B10:C10"/>
    <mergeCell ref="D10:H10"/>
    <mergeCell ref="B11:C11"/>
    <mergeCell ref="D11:H11"/>
    <mergeCell ref="O11:S11"/>
    <mergeCell ref="C13:D13"/>
    <mergeCell ref="E13:G13"/>
    <mergeCell ref="H13:J13"/>
    <mergeCell ref="K13:M13"/>
    <mergeCell ref="N13:P13"/>
    <mergeCell ref="C22:D22"/>
    <mergeCell ref="C23:D23"/>
    <mergeCell ref="C24:D24"/>
    <mergeCell ref="C25:D25"/>
    <mergeCell ref="C26:D26"/>
    <mergeCell ref="E42:S42"/>
    <mergeCell ref="E51:S51"/>
    <mergeCell ref="E65:S65"/>
    <mergeCell ref="E73:R73"/>
    <mergeCell ref="E80:S80"/>
    <mergeCell ref="E28:S28"/>
    <mergeCell ref="Q13:S13"/>
    <mergeCell ref="C21:D21"/>
    <mergeCell ref="A1:C5"/>
    <mergeCell ref="D2:U4"/>
    <mergeCell ref="B8:C8"/>
    <mergeCell ref="D8:H8"/>
    <mergeCell ref="B9:C9"/>
    <mergeCell ref="D9:T9"/>
    <mergeCell ref="B29:B41"/>
    <mergeCell ref="C29:D29"/>
    <mergeCell ref="C30:D30"/>
    <mergeCell ref="C31:D31"/>
    <mergeCell ref="C32:D32"/>
    <mergeCell ref="C33:D33"/>
    <mergeCell ref="C34:D34"/>
    <mergeCell ref="C35:D35"/>
    <mergeCell ref="B14:B28"/>
    <mergeCell ref="C14:D14"/>
    <mergeCell ref="C15:D15"/>
    <mergeCell ref="C16:D16"/>
    <mergeCell ref="C17:D17"/>
    <mergeCell ref="C18:D18"/>
    <mergeCell ref="C19:D19"/>
    <mergeCell ref="C20:D20"/>
    <mergeCell ref="C27:D27"/>
    <mergeCell ref="C36:D36"/>
    <mergeCell ref="C37:D37"/>
    <mergeCell ref="C38:D38"/>
    <mergeCell ref="C39:D39"/>
    <mergeCell ref="C40:D40"/>
    <mergeCell ref="C41:D41"/>
    <mergeCell ref="C28:D28"/>
    <mergeCell ref="C49:D49"/>
    <mergeCell ref="C50:D50"/>
    <mergeCell ref="C51:D51"/>
    <mergeCell ref="C42:D42"/>
    <mergeCell ref="B43:B51"/>
    <mergeCell ref="C43:D43"/>
    <mergeCell ref="C44:D44"/>
    <mergeCell ref="C45:D45"/>
    <mergeCell ref="C46:D46"/>
    <mergeCell ref="C47:D47"/>
    <mergeCell ref="C48:D48"/>
    <mergeCell ref="B52:B65"/>
    <mergeCell ref="C52:D52"/>
    <mergeCell ref="C53:D53"/>
    <mergeCell ref="C54:D54"/>
    <mergeCell ref="C55:D55"/>
    <mergeCell ref="C56:D56"/>
    <mergeCell ref="C63:D63"/>
    <mergeCell ref="C64:D64"/>
    <mergeCell ref="C65:D65"/>
    <mergeCell ref="C57:D57"/>
    <mergeCell ref="C58:D58"/>
    <mergeCell ref="C59:D59"/>
    <mergeCell ref="C60:D60"/>
    <mergeCell ref="C61:D61"/>
    <mergeCell ref="C62:D62"/>
    <mergeCell ref="B66:B71"/>
    <mergeCell ref="C66:D66"/>
    <mergeCell ref="C67:D67"/>
    <mergeCell ref="C68:D68"/>
    <mergeCell ref="C69:D69"/>
    <mergeCell ref="C70:D70"/>
    <mergeCell ref="C71:D71"/>
    <mergeCell ref="C72:D72"/>
    <mergeCell ref="C73:D73"/>
    <mergeCell ref="B74:B80"/>
    <mergeCell ref="C74:D74"/>
    <mergeCell ref="C75:D75"/>
    <mergeCell ref="C76:D76"/>
    <mergeCell ref="C77:D77"/>
    <mergeCell ref="C78:D78"/>
    <mergeCell ref="C81:D81"/>
    <mergeCell ref="C82:D82"/>
    <mergeCell ref="E82:G82"/>
    <mergeCell ref="H82:J82"/>
    <mergeCell ref="K82:M82"/>
    <mergeCell ref="N82:P82"/>
    <mergeCell ref="Q82:S82"/>
    <mergeCell ref="C79:D79"/>
    <mergeCell ref="C80:D80"/>
    <mergeCell ref="C89:D89"/>
    <mergeCell ref="C90:D90"/>
    <mergeCell ref="C91:D91"/>
    <mergeCell ref="C92:D92"/>
    <mergeCell ref="C83:D83"/>
    <mergeCell ref="C84:D84"/>
    <mergeCell ref="C85:D85"/>
    <mergeCell ref="C86:D86"/>
    <mergeCell ref="C87:D87"/>
    <mergeCell ref="C88:D88"/>
  </mergeCells>
  <conditionalFormatting sqref="U15:U79">
    <cfRule type="cellIs" dxfId="0" priority="1" operator="notEqual">
      <formula>$U$14</formula>
    </cfRule>
  </conditionalFormatting>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RESUMEN </vt:lpstr>
      <vt:lpstr>2. PAI - AIEPI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dc:creator>
  <cp:lastModifiedBy>Estefany M</cp:lastModifiedBy>
  <dcterms:created xsi:type="dcterms:W3CDTF">2006-09-12T12:46:56Z</dcterms:created>
  <dcterms:modified xsi:type="dcterms:W3CDTF">2021-06-16T01:24:40Z</dcterms:modified>
</cp:coreProperties>
</file>