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ECRETARIA DE SALUD MUNICIPAL PEREIRA\SOPORTE CONTRATO N° 3184 PAGO 2\ALCANCE 2 VISITAS IPS\VISITA IPS COSMITET 17-06-2021\"/>
    </mc:Choice>
  </mc:AlternateContent>
  <bookViews>
    <workbookView xWindow="0" yWindow="0" windowWidth="20460" windowHeight="7590" firstSheet="2" activeTab="2"/>
  </bookViews>
  <sheets>
    <sheet name="resumen " sheetId="14" r:id="rId1"/>
    <sheet name="1. CTO Y DLLO IPS HC  " sheetId="7" r:id="rId2"/>
    <sheet name="JOVEN-IPS-HC" sheetId="8" r:id="rId3"/>
    <sheet name="6. DISC Y SALUD VIS Y AUD HCIPS" sheetId="11" state="hidden" r:id="rId4"/>
    <sheet name="7. ca de pr y cl " sheetId="12" state="hidden" r:id="rId5"/>
    <sheet name="Hoja1" sheetId="1" r:id="rId6"/>
    <sheet name="Hoja2" sheetId="2" r:id="rId7"/>
    <sheet name="Hoja3" sheetId="3" r:id="rId8"/>
  </sheets>
  <externalReferences>
    <externalReference r:id="rId9"/>
  </externalReferences>
  <definedNames>
    <definedName name="NATURALEZA">'[1]1'!$A$4:$A$5</definedName>
    <definedName name="Sistema_Operativo">'[1]1'!$A$31:$A$34</definedName>
    <definedName name="TIPO_DE_COMPUTADOR">'[1]1'!$A$51:$A$53</definedName>
    <definedName name="tipo_de_conexión">'[1]1'!$A$24:$A$26</definedName>
    <definedName name="Version_de_Office">'[1]1'!$A$36:$A$46</definedName>
  </definedNames>
  <calcPr calcId="162913"/>
</workbook>
</file>

<file path=xl/calcChain.xml><?xml version="1.0" encoding="utf-8"?>
<calcChain xmlns="http://schemas.openxmlformats.org/spreadsheetml/2006/main">
  <c r="M52" i="8" l="1"/>
  <c r="M53" i="8"/>
  <c r="M54" i="8"/>
  <c r="M56" i="8"/>
  <c r="M57" i="8"/>
  <c r="M58" i="8"/>
  <c r="M59" i="8"/>
  <c r="M60" i="8"/>
  <c r="M62" i="8"/>
  <c r="M63" i="8"/>
  <c r="M64" i="8"/>
  <c r="M65" i="8"/>
  <c r="M66" i="8"/>
  <c r="M67" i="8"/>
  <c r="M68" i="8"/>
  <c r="M70" i="8"/>
  <c r="M71" i="8"/>
  <c r="M72" i="8"/>
  <c r="M73" i="8"/>
  <c r="M74" i="8"/>
  <c r="M75" i="8"/>
  <c r="M76" i="8"/>
  <c r="M77" i="8"/>
  <c r="M78" i="8"/>
  <c r="M79" i="8"/>
  <c r="M80" i="8"/>
  <c r="M81" i="8"/>
  <c r="M82" i="8"/>
  <c r="M83" i="8"/>
  <c r="M87" i="8"/>
  <c r="M88" i="8"/>
  <c r="M89" i="8"/>
  <c r="M90" i="8"/>
  <c r="M91" i="8"/>
  <c r="M92" i="8"/>
  <c r="M93" i="8"/>
  <c r="M94" i="8"/>
  <c r="M95" i="8"/>
  <c r="M96" i="8"/>
  <c r="M97" i="8"/>
  <c r="M101" i="8"/>
  <c r="M102" i="8"/>
  <c r="M103" i="8"/>
  <c r="M104" i="8"/>
  <c r="M105" i="8"/>
  <c r="M109" i="8"/>
  <c r="M110" i="8"/>
  <c r="M111" i="8"/>
  <c r="M115" i="8"/>
  <c r="M119" i="8"/>
  <c r="M120" i="8"/>
  <c r="M121" i="8"/>
  <c r="M122" i="8"/>
  <c r="M123" i="8"/>
  <c r="M124" i="8"/>
  <c r="M125" i="8"/>
  <c r="M126" i="8"/>
  <c r="M130" i="8"/>
  <c r="M131" i="8"/>
  <c r="M132" i="8"/>
  <c r="M133" i="8"/>
  <c r="M134" i="8"/>
  <c r="M135" i="8"/>
  <c r="M136" i="8"/>
  <c r="M137" i="8"/>
  <c r="M138" i="8"/>
  <c r="M139" i="8"/>
  <c r="M140" i="8"/>
  <c r="M141" i="8"/>
  <c r="M33" i="8"/>
  <c r="M34" i="8"/>
  <c r="M35" i="8"/>
  <c r="M36" i="8"/>
  <c r="M37" i="8"/>
  <c r="M38" i="8"/>
  <c r="M39" i="8"/>
  <c r="M40" i="8"/>
  <c r="M41" i="8"/>
  <c r="M42" i="8"/>
  <c r="M43" i="8"/>
  <c r="M44" i="8"/>
  <c r="M45" i="8"/>
  <c r="M46" i="8"/>
  <c r="M47" i="8"/>
  <c r="M19" i="8"/>
  <c r="M20" i="8"/>
  <c r="M21" i="8"/>
  <c r="M22" i="8"/>
  <c r="M23" i="8"/>
  <c r="M24" i="8"/>
  <c r="M25" i="8"/>
  <c r="M26" i="8"/>
  <c r="M27" i="8"/>
  <c r="L142" i="8"/>
  <c r="K142" i="8"/>
  <c r="J142" i="8"/>
  <c r="I142" i="8"/>
  <c r="H142" i="8"/>
  <c r="G142" i="8"/>
  <c r="L127" i="8"/>
  <c r="K127" i="8"/>
  <c r="J127" i="8"/>
  <c r="I127" i="8"/>
  <c r="H127" i="8"/>
  <c r="G127" i="8"/>
  <c r="L116" i="8"/>
  <c r="K116" i="8"/>
  <c r="J116" i="8"/>
  <c r="I116" i="8"/>
  <c r="H116" i="8"/>
  <c r="G116" i="8"/>
  <c r="L112" i="8"/>
  <c r="K112" i="8"/>
  <c r="J112" i="8"/>
  <c r="I112" i="8"/>
  <c r="H112" i="8"/>
  <c r="G112" i="8"/>
  <c r="L106" i="8"/>
  <c r="K106" i="8"/>
  <c r="J106" i="8"/>
  <c r="I106" i="8"/>
  <c r="H106" i="8"/>
  <c r="G106" i="8"/>
  <c r="L98" i="8"/>
  <c r="K98" i="8"/>
  <c r="J98" i="8"/>
  <c r="I98" i="8"/>
  <c r="H98" i="8"/>
  <c r="G98" i="8"/>
  <c r="L84" i="8"/>
  <c r="K84" i="8"/>
  <c r="J84" i="8"/>
  <c r="I84" i="8"/>
  <c r="H84" i="8"/>
  <c r="G84" i="8"/>
  <c r="L29" i="8"/>
  <c r="K29" i="8"/>
  <c r="J29" i="8"/>
  <c r="I29" i="8"/>
  <c r="H29" i="8"/>
  <c r="G29" i="8"/>
  <c r="E84" i="8"/>
  <c r="F84" i="8"/>
  <c r="D84" i="8"/>
  <c r="E98" i="8"/>
  <c r="F98" i="8"/>
  <c r="D98" i="8"/>
  <c r="E106" i="8"/>
  <c r="F106" i="8"/>
  <c r="D106" i="8"/>
  <c r="E112" i="8"/>
  <c r="F112" i="8"/>
  <c r="D112" i="8"/>
  <c r="E116" i="8"/>
  <c r="F116" i="8"/>
  <c r="D116" i="8"/>
  <c r="E127" i="8"/>
  <c r="F127" i="8"/>
  <c r="D127" i="8"/>
  <c r="E142" i="8"/>
  <c r="F142" i="8"/>
  <c r="D142" i="8"/>
  <c r="D29" i="8"/>
  <c r="A144" i="8"/>
  <c r="M142" i="8" l="1"/>
  <c r="M106" i="8"/>
  <c r="M98" i="8"/>
  <c r="M116" i="8"/>
  <c r="M84" i="8"/>
  <c r="M127" i="8"/>
  <c r="M112" i="8"/>
  <c r="L144" i="8"/>
  <c r="H144" i="8"/>
  <c r="I144" i="8"/>
  <c r="J144" i="8"/>
  <c r="G144" i="8"/>
  <c r="K144" i="8"/>
  <c r="A98" i="12"/>
  <c r="T97" i="12"/>
  <c r="S96" i="12"/>
  <c r="R96" i="12"/>
  <c r="Q96" i="12"/>
  <c r="P96" i="12"/>
  <c r="O96" i="12"/>
  <c r="O98" i="12" s="1"/>
  <c r="N96" i="12"/>
  <c r="M96" i="12"/>
  <c r="L96" i="12"/>
  <c r="K96" i="12"/>
  <c r="J96" i="12"/>
  <c r="I96" i="12"/>
  <c r="H96" i="12"/>
  <c r="G96" i="12"/>
  <c r="G98" i="12" s="1"/>
  <c r="F96" i="12"/>
  <c r="E96" i="12"/>
  <c r="T95" i="12"/>
  <c r="T94" i="12"/>
  <c r="T93" i="12"/>
  <c r="S92" i="12"/>
  <c r="R92" i="12"/>
  <c r="Q92" i="12"/>
  <c r="P92" i="12"/>
  <c r="O92" i="12"/>
  <c r="N92" i="12"/>
  <c r="M92" i="12"/>
  <c r="L92" i="12"/>
  <c r="K92" i="12"/>
  <c r="J92" i="12"/>
  <c r="I92" i="12"/>
  <c r="H92" i="12"/>
  <c r="G92" i="12"/>
  <c r="F92" i="12"/>
  <c r="E92" i="12"/>
  <c r="T90" i="12"/>
  <c r="T89" i="12"/>
  <c r="S88" i="12"/>
  <c r="R88" i="12"/>
  <c r="Q88" i="12"/>
  <c r="P88" i="12"/>
  <c r="O88" i="12"/>
  <c r="N88" i="12"/>
  <c r="M88" i="12"/>
  <c r="L88" i="12"/>
  <c r="K88" i="12"/>
  <c r="J88" i="12"/>
  <c r="I88" i="12"/>
  <c r="H88" i="12"/>
  <c r="G88" i="12"/>
  <c r="F88" i="12"/>
  <c r="T88" i="12" s="1"/>
  <c r="E88" i="12"/>
  <c r="T87" i="12"/>
  <c r="T86" i="12"/>
  <c r="T85" i="12"/>
  <c r="S84" i="12"/>
  <c r="R84" i="12"/>
  <c r="Q84" i="12"/>
  <c r="P84" i="12"/>
  <c r="O84" i="12"/>
  <c r="N84" i="12"/>
  <c r="M84" i="12"/>
  <c r="L84" i="12"/>
  <c r="K84" i="12"/>
  <c r="J84" i="12"/>
  <c r="I84" i="12"/>
  <c r="H84" i="12"/>
  <c r="G84" i="12"/>
  <c r="F84" i="12"/>
  <c r="E84" i="12"/>
  <c r="T83" i="12"/>
  <c r="T82" i="12"/>
  <c r="T81" i="12"/>
  <c r="T80" i="12"/>
  <c r="S79" i="12"/>
  <c r="R79" i="12"/>
  <c r="Q79" i="12"/>
  <c r="P79" i="12"/>
  <c r="O79" i="12"/>
  <c r="N79" i="12"/>
  <c r="M79" i="12"/>
  <c r="L79" i="12"/>
  <c r="K79" i="12"/>
  <c r="J79" i="12"/>
  <c r="I79" i="12"/>
  <c r="H79" i="12"/>
  <c r="G79" i="12"/>
  <c r="F79" i="12"/>
  <c r="E79" i="12"/>
  <c r="T79" i="12" s="1"/>
  <c r="T78" i="12"/>
  <c r="T77" i="12"/>
  <c r="T76" i="12"/>
  <c r="T75" i="12"/>
  <c r="S74" i="12"/>
  <c r="R74" i="12"/>
  <c r="Q74" i="12"/>
  <c r="P74" i="12"/>
  <c r="O74" i="12"/>
  <c r="N74" i="12"/>
  <c r="M74" i="12"/>
  <c r="L74" i="12"/>
  <c r="K74" i="12"/>
  <c r="J74" i="12"/>
  <c r="I74" i="12"/>
  <c r="H74" i="12"/>
  <c r="G74" i="12"/>
  <c r="F74" i="12"/>
  <c r="E74" i="12"/>
  <c r="T73" i="12"/>
  <c r="T72" i="12"/>
  <c r="T71" i="12"/>
  <c r="T70" i="12"/>
  <c r="S69" i="12"/>
  <c r="R69" i="12"/>
  <c r="Q69" i="12"/>
  <c r="P69" i="12"/>
  <c r="O69" i="12"/>
  <c r="N69" i="12"/>
  <c r="M69" i="12"/>
  <c r="L69" i="12"/>
  <c r="K69" i="12"/>
  <c r="J69" i="12"/>
  <c r="I69" i="12"/>
  <c r="H69" i="12"/>
  <c r="G69" i="12"/>
  <c r="F69" i="12"/>
  <c r="E69" i="12"/>
  <c r="T69" i="12" s="1"/>
  <c r="T68" i="12"/>
  <c r="T67" i="12"/>
  <c r="T66" i="12"/>
  <c r="T65" i="12"/>
  <c r="T64" i="12"/>
  <c r="S63" i="12"/>
  <c r="R63" i="12"/>
  <c r="P63" i="12"/>
  <c r="O63" i="12"/>
  <c r="N63" i="12"/>
  <c r="M63" i="12"/>
  <c r="L63" i="12"/>
  <c r="K63" i="12"/>
  <c r="J63" i="12"/>
  <c r="I63" i="12"/>
  <c r="H63" i="12"/>
  <c r="G63" i="12"/>
  <c r="F63" i="12"/>
  <c r="E63" i="12"/>
  <c r="T62" i="12"/>
  <c r="T61" i="12"/>
  <c r="T60" i="12"/>
  <c r="T59" i="12"/>
  <c r="T57" i="12"/>
  <c r="T56" i="12"/>
  <c r="T55" i="12"/>
  <c r="T54" i="12"/>
  <c r="T53" i="12"/>
  <c r="T52" i="12"/>
  <c r="S51" i="12"/>
  <c r="R51" i="12"/>
  <c r="Q51" i="12"/>
  <c r="P51" i="12"/>
  <c r="O51" i="12"/>
  <c r="N51" i="12"/>
  <c r="M51" i="12"/>
  <c r="L51" i="12"/>
  <c r="K51" i="12"/>
  <c r="J51" i="12"/>
  <c r="I51" i="12"/>
  <c r="H51" i="12"/>
  <c r="G51" i="12"/>
  <c r="F51" i="12"/>
  <c r="E51" i="12"/>
  <c r="T51" i="12" s="1"/>
  <c r="T50" i="12"/>
  <c r="T49" i="12"/>
  <c r="T48" i="12"/>
  <c r="T47" i="12"/>
  <c r="S46" i="12"/>
  <c r="R46" i="12"/>
  <c r="Q46" i="12"/>
  <c r="P46" i="12"/>
  <c r="O46" i="12"/>
  <c r="N46" i="12"/>
  <c r="M46" i="12"/>
  <c r="L46" i="12"/>
  <c r="K46" i="12"/>
  <c r="J46" i="12"/>
  <c r="I46" i="12"/>
  <c r="H46" i="12"/>
  <c r="G46" i="12"/>
  <c r="F46" i="12"/>
  <c r="E46" i="12"/>
  <c r="T45" i="12"/>
  <c r="T44" i="12"/>
  <c r="T43" i="12"/>
  <c r="S42" i="12"/>
  <c r="R42" i="12"/>
  <c r="Q42" i="12"/>
  <c r="P42" i="12"/>
  <c r="O42" i="12"/>
  <c r="N42" i="12"/>
  <c r="M42" i="12"/>
  <c r="L42" i="12"/>
  <c r="K42" i="12"/>
  <c r="J42" i="12"/>
  <c r="I42" i="12"/>
  <c r="H42" i="12"/>
  <c r="G42" i="12"/>
  <c r="F42" i="12"/>
  <c r="T42" i="12" s="1"/>
  <c r="E42" i="12"/>
  <c r="T41" i="12"/>
  <c r="T40" i="12"/>
  <c r="T39" i="12"/>
  <c r="S38" i="12"/>
  <c r="R38" i="12"/>
  <c r="Q38" i="12"/>
  <c r="P38" i="12"/>
  <c r="O38" i="12"/>
  <c r="N38" i="12"/>
  <c r="M38" i="12"/>
  <c r="L38" i="12"/>
  <c r="K38" i="12"/>
  <c r="J38" i="12"/>
  <c r="I38" i="12"/>
  <c r="H38" i="12"/>
  <c r="G38" i="12"/>
  <c r="F38" i="12"/>
  <c r="E38" i="12"/>
  <c r="T37" i="12"/>
  <c r="T36" i="12"/>
  <c r="T35" i="12"/>
  <c r="T34" i="12"/>
  <c r="S33" i="12"/>
  <c r="R33" i="12"/>
  <c r="Q33" i="12"/>
  <c r="P33" i="12"/>
  <c r="O33" i="12"/>
  <c r="N33" i="12"/>
  <c r="M33" i="12"/>
  <c r="L33" i="12"/>
  <c r="K33" i="12"/>
  <c r="J33" i="12"/>
  <c r="I33" i="12"/>
  <c r="H33" i="12"/>
  <c r="G33" i="12"/>
  <c r="F33" i="12"/>
  <c r="E33" i="12"/>
  <c r="T33" i="12" s="1"/>
  <c r="T32" i="12"/>
  <c r="T31" i="12"/>
  <c r="T30" i="12"/>
  <c r="T29" i="12"/>
  <c r="S28" i="12"/>
  <c r="R28" i="12"/>
  <c r="Q28" i="12"/>
  <c r="P28" i="12"/>
  <c r="O28" i="12"/>
  <c r="N28" i="12"/>
  <c r="M28" i="12"/>
  <c r="L28" i="12"/>
  <c r="K28" i="12"/>
  <c r="J28" i="12"/>
  <c r="I28" i="12"/>
  <c r="H28" i="12"/>
  <c r="G28" i="12"/>
  <c r="F28" i="12"/>
  <c r="E28" i="12"/>
  <c r="T27" i="12"/>
  <c r="T26" i="12"/>
  <c r="T25" i="12"/>
  <c r="T24" i="12"/>
  <c r="T23" i="12"/>
  <c r="S22" i="12"/>
  <c r="R22" i="12"/>
  <c r="Q22" i="12"/>
  <c r="P22" i="12"/>
  <c r="O22" i="12"/>
  <c r="N22" i="12"/>
  <c r="M22" i="12"/>
  <c r="L22" i="12"/>
  <c r="J22" i="12"/>
  <c r="I22" i="12"/>
  <c r="H22" i="12"/>
  <c r="G22" i="12"/>
  <c r="F22" i="12"/>
  <c r="E22" i="12"/>
  <c r="T22" i="12" s="1"/>
  <c r="T21" i="12"/>
  <c r="T20" i="12"/>
  <c r="T19" i="12"/>
  <c r="T18" i="12"/>
  <c r="T17" i="12"/>
  <c r="S16" i="12"/>
  <c r="R16" i="12"/>
  <c r="Q16" i="12"/>
  <c r="P16" i="12"/>
  <c r="O16" i="12"/>
  <c r="N16" i="12"/>
  <c r="M16" i="12"/>
  <c r="L16" i="12"/>
  <c r="K16" i="12"/>
  <c r="J16" i="12"/>
  <c r="I16" i="12"/>
  <c r="H16" i="12"/>
  <c r="G16" i="12"/>
  <c r="F16" i="12"/>
  <c r="E16" i="12"/>
  <c r="T15" i="12"/>
  <c r="T14" i="12"/>
  <c r="T13" i="12"/>
  <c r="A108" i="11"/>
  <c r="F15" i="14" s="1"/>
  <c r="T106" i="11"/>
  <c r="S105" i="11"/>
  <c r="P105" i="11"/>
  <c r="M105" i="11"/>
  <c r="J105" i="11"/>
  <c r="G105" i="11"/>
  <c r="T104" i="11"/>
  <c r="T103" i="11"/>
  <c r="T102" i="11"/>
  <c r="S101" i="11"/>
  <c r="R101" i="11"/>
  <c r="Q101" i="11"/>
  <c r="P101" i="11"/>
  <c r="O101" i="11"/>
  <c r="N101" i="11"/>
  <c r="M101" i="11"/>
  <c r="L101" i="11"/>
  <c r="K101" i="11"/>
  <c r="J101" i="11"/>
  <c r="I101" i="11"/>
  <c r="H101" i="11"/>
  <c r="G101" i="11"/>
  <c r="F101" i="11"/>
  <c r="E101" i="11"/>
  <c r="T100" i="11"/>
  <c r="T99" i="11"/>
  <c r="T98" i="11"/>
  <c r="S97" i="11"/>
  <c r="R97" i="11"/>
  <c r="Q97" i="11"/>
  <c r="P97" i="11"/>
  <c r="O97" i="11"/>
  <c r="N97" i="11"/>
  <c r="M97" i="11"/>
  <c r="L97" i="11"/>
  <c r="K97" i="11"/>
  <c r="J97" i="11"/>
  <c r="I97" i="11"/>
  <c r="H97" i="11"/>
  <c r="G97" i="11"/>
  <c r="F97" i="11"/>
  <c r="E97" i="11"/>
  <c r="T96" i="11"/>
  <c r="T95" i="11"/>
  <c r="T94" i="11"/>
  <c r="S93" i="11"/>
  <c r="R93" i="11"/>
  <c r="Q93" i="11"/>
  <c r="P93" i="11"/>
  <c r="O93" i="11"/>
  <c r="N93" i="11"/>
  <c r="M93" i="11"/>
  <c r="L93" i="11"/>
  <c r="K93" i="11"/>
  <c r="J93" i="11"/>
  <c r="I93" i="11"/>
  <c r="H93" i="11"/>
  <c r="G93" i="11"/>
  <c r="F93" i="11"/>
  <c r="E93" i="11"/>
  <c r="T93" i="11" s="1"/>
  <c r="T92" i="11"/>
  <c r="T91" i="11"/>
  <c r="T90" i="11"/>
  <c r="T89" i="11"/>
  <c r="T88" i="11"/>
  <c r="S87" i="11"/>
  <c r="R87" i="11"/>
  <c r="Q87" i="11"/>
  <c r="P87" i="11"/>
  <c r="O87" i="11"/>
  <c r="N87" i="11"/>
  <c r="M87" i="11"/>
  <c r="L87" i="11"/>
  <c r="K87" i="11"/>
  <c r="J87" i="11"/>
  <c r="I87" i="11"/>
  <c r="H87" i="11"/>
  <c r="G87" i="11"/>
  <c r="F87" i="11"/>
  <c r="E87" i="11"/>
  <c r="T86" i="11"/>
  <c r="T85" i="11"/>
  <c r="T84" i="11"/>
  <c r="T83" i="11"/>
  <c r="T82" i="11"/>
  <c r="S81" i="11"/>
  <c r="R81" i="11"/>
  <c r="Q81" i="11"/>
  <c r="P81" i="11"/>
  <c r="O81" i="11"/>
  <c r="N81" i="11"/>
  <c r="M81" i="11"/>
  <c r="L81" i="11"/>
  <c r="K81" i="11"/>
  <c r="J81" i="11"/>
  <c r="I81" i="11"/>
  <c r="H81" i="11"/>
  <c r="G81" i="11"/>
  <c r="F81" i="11"/>
  <c r="E81" i="11"/>
  <c r="T81" i="11" s="1"/>
  <c r="T80" i="11"/>
  <c r="T79" i="11"/>
  <c r="T78" i="11"/>
  <c r="T77" i="11"/>
  <c r="S76" i="11"/>
  <c r="R76" i="11"/>
  <c r="Q76" i="11"/>
  <c r="P76" i="11"/>
  <c r="O76" i="11"/>
  <c r="N76" i="11"/>
  <c r="M76" i="11"/>
  <c r="L76" i="11"/>
  <c r="K76" i="11"/>
  <c r="J76" i="11"/>
  <c r="I76" i="11"/>
  <c r="H76" i="11"/>
  <c r="G76" i="11"/>
  <c r="F76" i="11"/>
  <c r="E76" i="11"/>
  <c r="T75" i="11"/>
  <c r="T74" i="11"/>
  <c r="T73" i="11"/>
  <c r="T72" i="11"/>
  <c r="S71" i="11"/>
  <c r="R71" i="11"/>
  <c r="Q71" i="11"/>
  <c r="P71" i="11"/>
  <c r="O71" i="11"/>
  <c r="N71" i="11"/>
  <c r="M71" i="11"/>
  <c r="L71" i="11"/>
  <c r="K71" i="11"/>
  <c r="J71" i="11"/>
  <c r="I71" i="11"/>
  <c r="H71" i="11"/>
  <c r="G71" i="11"/>
  <c r="F71" i="11"/>
  <c r="E71" i="11"/>
  <c r="T71" i="11" s="1"/>
  <c r="S59" i="11"/>
  <c r="R59" i="11"/>
  <c r="Q59" i="11"/>
  <c r="P59" i="11"/>
  <c r="O59" i="11"/>
  <c r="N59" i="11"/>
  <c r="M59" i="11"/>
  <c r="L59" i="11"/>
  <c r="K59" i="11"/>
  <c r="J59" i="11"/>
  <c r="I59" i="11"/>
  <c r="H59" i="11"/>
  <c r="G59" i="11"/>
  <c r="F59" i="11"/>
  <c r="E59" i="11"/>
  <c r="T57" i="11"/>
  <c r="T56" i="11"/>
  <c r="S55" i="11"/>
  <c r="R55" i="11"/>
  <c r="Q55" i="11"/>
  <c r="P55" i="11"/>
  <c r="O55" i="11"/>
  <c r="N55" i="11"/>
  <c r="M55" i="11"/>
  <c r="L55" i="11"/>
  <c r="K55" i="11"/>
  <c r="J55" i="11"/>
  <c r="I55" i="11"/>
  <c r="H55" i="11"/>
  <c r="G55" i="11"/>
  <c r="F55" i="11"/>
  <c r="E55" i="11"/>
  <c r="T55" i="11" s="1"/>
  <c r="T54" i="11"/>
  <c r="T53" i="11"/>
  <c r="T52" i="11"/>
  <c r="S51" i="11"/>
  <c r="R51" i="11"/>
  <c r="Q51" i="11"/>
  <c r="P51" i="11"/>
  <c r="O51" i="11"/>
  <c r="N51" i="11"/>
  <c r="M51" i="11"/>
  <c r="L51" i="11"/>
  <c r="K51" i="11"/>
  <c r="J51" i="11"/>
  <c r="I51" i="11"/>
  <c r="H51" i="11"/>
  <c r="G51" i="11"/>
  <c r="F51" i="11"/>
  <c r="E51" i="11"/>
  <c r="T50" i="11"/>
  <c r="T49" i="11"/>
  <c r="T48" i="11"/>
  <c r="S47" i="11"/>
  <c r="R47" i="11"/>
  <c r="Q47" i="11"/>
  <c r="P47" i="11"/>
  <c r="O47" i="11"/>
  <c r="N47" i="11"/>
  <c r="M47" i="11"/>
  <c r="L47" i="11"/>
  <c r="K47" i="11"/>
  <c r="J47" i="11"/>
  <c r="I47" i="11"/>
  <c r="H47" i="11"/>
  <c r="G47" i="11"/>
  <c r="F47" i="11"/>
  <c r="E47" i="11"/>
  <c r="T47" i="11" s="1"/>
  <c r="T46" i="11"/>
  <c r="T45" i="11"/>
  <c r="T44" i="11"/>
  <c r="S43" i="11"/>
  <c r="R43" i="11"/>
  <c r="Q43" i="11"/>
  <c r="P43" i="11"/>
  <c r="O43" i="11"/>
  <c r="N43" i="11"/>
  <c r="M43" i="11"/>
  <c r="L43" i="11"/>
  <c r="K43" i="11"/>
  <c r="J43" i="11"/>
  <c r="I43" i="11"/>
  <c r="H43" i="11"/>
  <c r="G43" i="11"/>
  <c r="F43" i="11"/>
  <c r="E43" i="11"/>
  <c r="T42" i="11"/>
  <c r="T41" i="11"/>
  <c r="T40" i="11"/>
  <c r="S39" i="11"/>
  <c r="R39" i="11"/>
  <c r="Q39" i="11"/>
  <c r="P39" i="11"/>
  <c r="O39" i="11"/>
  <c r="N39" i="11"/>
  <c r="M39" i="11"/>
  <c r="L39" i="11"/>
  <c r="K39" i="11"/>
  <c r="J39" i="11"/>
  <c r="I39" i="11"/>
  <c r="H39" i="11"/>
  <c r="G39" i="11"/>
  <c r="F39" i="11"/>
  <c r="E39" i="11"/>
  <c r="T39" i="11" s="1"/>
  <c r="T38" i="11"/>
  <c r="T37" i="11"/>
  <c r="T36" i="11"/>
  <c r="T35" i="11"/>
  <c r="T34" i="11"/>
  <c r="T33" i="11"/>
  <c r="T32" i="11"/>
  <c r="T31" i="11"/>
  <c r="T30" i="11"/>
  <c r="T29" i="11"/>
  <c r="T28" i="11"/>
  <c r="T27" i="11"/>
  <c r="T26" i="11"/>
  <c r="S25" i="11"/>
  <c r="R25" i="11"/>
  <c r="Q25" i="11"/>
  <c r="P25" i="11"/>
  <c r="O25" i="11"/>
  <c r="N25" i="11"/>
  <c r="M25" i="11"/>
  <c r="L25" i="11"/>
  <c r="J25" i="11"/>
  <c r="I25" i="11"/>
  <c r="H25" i="11"/>
  <c r="G25" i="11"/>
  <c r="F25" i="11"/>
  <c r="E25" i="11"/>
  <c r="T24" i="11"/>
  <c r="T23" i="11"/>
  <c r="T22" i="11"/>
  <c r="S21" i="11"/>
  <c r="R21" i="11"/>
  <c r="Q21" i="11"/>
  <c r="P21" i="11"/>
  <c r="O21" i="11"/>
  <c r="N21" i="11"/>
  <c r="M21" i="11"/>
  <c r="L21" i="11"/>
  <c r="K21" i="11"/>
  <c r="J21" i="11"/>
  <c r="I21" i="11"/>
  <c r="H21" i="11"/>
  <c r="G21" i="11"/>
  <c r="F21" i="11"/>
  <c r="T21" i="11" s="1"/>
  <c r="E21" i="11"/>
  <c r="T20" i="11"/>
  <c r="T19" i="11"/>
  <c r="T18" i="11"/>
  <c r="T17" i="11"/>
  <c r="T16" i="11"/>
  <c r="F11" i="14"/>
  <c r="M51" i="8"/>
  <c r="M50" i="8"/>
  <c r="M49" i="8"/>
  <c r="M32" i="8"/>
  <c r="F29" i="8"/>
  <c r="E29" i="8"/>
  <c r="M28" i="8"/>
  <c r="M18" i="8"/>
  <c r="U77" i="7"/>
  <c r="T76" i="7"/>
  <c r="A76" i="7"/>
  <c r="S74" i="7"/>
  <c r="R74" i="7"/>
  <c r="Q74" i="7"/>
  <c r="P74" i="7"/>
  <c r="O74" i="7"/>
  <c r="N74" i="7"/>
  <c r="M74" i="7"/>
  <c r="L74" i="7"/>
  <c r="K74" i="7"/>
  <c r="J74" i="7"/>
  <c r="I74" i="7"/>
  <c r="H74" i="7"/>
  <c r="G74" i="7"/>
  <c r="F74" i="7"/>
  <c r="E74" i="7"/>
  <c r="U73" i="7"/>
  <c r="U72" i="7"/>
  <c r="U71" i="7"/>
  <c r="S70" i="7"/>
  <c r="R70" i="7"/>
  <c r="Q70" i="7"/>
  <c r="P70" i="7"/>
  <c r="O70" i="7"/>
  <c r="N70" i="7"/>
  <c r="M70" i="7"/>
  <c r="L70" i="7"/>
  <c r="K70" i="7"/>
  <c r="J70" i="7"/>
  <c r="I70" i="7"/>
  <c r="H70" i="7"/>
  <c r="G70" i="7"/>
  <c r="F70" i="7"/>
  <c r="E70" i="7"/>
  <c r="U69" i="7"/>
  <c r="U68" i="7"/>
  <c r="U67" i="7"/>
  <c r="U66" i="7"/>
  <c r="U65" i="7"/>
  <c r="U64" i="7"/>
  <c r="U63" i="7"/>
  <c r="S62" i="7"/>
  <c r="R62" i="7"/>
  <c r="Q62" i="7"/>
  <c r="P62" i="7"/>
  <c r="O62" i="7"/>
  <c r="N62" i="7"/>
  <c r="M62" i="7"/>
  <c r="L62" i="7"/>
  <c r="K62" i="7"/>
  <c r="J62" i="7"/>
  <c r="I62" i="7"/>
  <c r="H62" i="7"/>
  <c r="G62" i="7"/>
  <c r="F62" i="7"/>
  <c r="E62" i="7"/>
  <c r="U61" i="7"/>
  <c r="U60" i="7"/>
  <c r="U59" i="7"/>
  <c r="U58" i="7"/>
  <c r="U57" i="7"/>
  <c r="U56" i="7"/>
  <c r="U55" i="7"/>
  <c r="U54" i="7"/>
  <c r="U53" i="7"/>
  <c r="S52" i="7"/>
  <c r="R52" i="7"/>
  <c r="Q52" i="7"/>
  <c r="P52" i="7"/>
  <c r="O52" i="7"/>
  <c r="N52" i="7"/>
  <c r="M52" i="7"/>
  <c r="L52" i="7"/>
  <c r="K52" i="7"/>
  <c r="J52" i="7"/>
  <c r="I52" i="7"/>
  <c r="H52" i="7"/>
  <c r="G52" i="7"/>
  <c r="F52" i="7"/>
  <c r="E52" i="7"/>
  <c r="U51" i="7"/>
  <c r="U50" i="7"/>
  <c r="U49" i="7"/>
  <c r="S48" i="7"/>
  <c r="R48" i="7"/>
  <c r="Q48" i="7"/>
  <c r="P48" i="7"/>
  <c r="O48" i="7"/>
  <c r="N48" i="7"/>
  <c r="M48" i="7"/>
  <c r="L48" i="7"/>
  <c r="K48" i="7"/>
  <c r="J48" i="7"/>
  <c r="I48" i="7"/>
  <c r="H48" i="7"/>
  <c r="G48" i="7"/>
  <c r="F48" i="7"/>
  <c r="U48" i="7" s="1"/>
  <c r="E48" i="7"/>
  <c r="U47" i="7"/>
  <c r="U46" i="7"/>
  <c r="U45" i="7"/>
  <c r="S44" i="7"/>
  <c r="R44" i="7"/>
  <c r="Q44" i="7"/>
  <c r="P44" i="7"/>
  <c r="O44" i="7"/>
  <c r="N44" i="7"/>
  <c r="M44" i="7"/>
  <c r="L44" i="7"/>
  <c r="K44" i="7"/>
  <c r="J44" i="7"/>
  <c r="I44" i="7"/>
  <c r="H44" i="7"/>
  <c r="G44" i="7"/>
  <c r="F44" i="7"/>
  <c r="E44" i="7"/>
  <c r="U43" i="7"/>
  <c r="U42" i="7"/>
  <c r="U41" i="7"/>
  <c r="U40" i="7"/>
  <c r="U39" i="7"/>
  <c r="U38" i="7"/>
  <c r="U37" i="7"/>
  <c r="U36" i="7"/>
  <c r="U35" i="7"/>
  <c r="U34" i="7"/>
  <c r="S33" i="7"/>
  <c r="R33" i="7"/>
  <c r="Q33" i="7"/>
  <c r="P33" i="7"/>
  <c r="O33" i="7"/>
  <c r="N33" i="7"/>
  <c r="M33" i="7"/>
  <c r="L33" i="7"/>
  <c r="K33" i="7"/>
  <c r="J33" i="7"/>
  <c r="I33" i="7"/>
  <c r="H33" i="7"/>
  <c r="G33" i="7"/>
  <c r="F33" i="7"/>
  <c r="E33" i="7"/>
  <c r="U33" i="7" s="1"/>
  <c r="U32" i="7"/>
  <c r="U31" i="7"/>
  <c r="U30" i="7"/>
  <c r="U29" i="7"/>
  <c r="U28" i="7"/>
  <c r="U27" i="7"/>
  <c r="U26" i="7"/>
  <c r="U25" i="7"/>
  <c r="U24" i="7"/>
  <c r="U23" i="7"/>
  <c r="U22" i="7"/>
  <c r="S21" i="7"/>
  <c r="R21" i="7"/>
  <c r="Q21" i="7"/>
  <c r="P21" i="7"/>
  <c r="O21" i="7"/>
  <c r="N21" i="7"/>
  <c r="M21" i="7"/>
  <c r="L21" i="7"/>
  <c r="K21" i="7"/>
  <c r="J21" i="7"/>
  <c r="I21" i="7"/>
  <c r="H21" i="7"/>
  <c r="G21" i="7"/>
  <c r="F21" i="7"/>
  <c r="E21" i="7"/>
  <c r="U20" i="7"/>
  <c r="U19" i="7"/>
  <c r="U18" i="7"/>
  <c r="U17" i="7"/>
  <c r="U16" i="7"/>
  <c r="U15" i="7"/>
  <c r="F19" i="14"/>
  <c r="F18" i="14"/>
  <c r="F17" i="14"/>
  <c r="F16" i="14"/>
  <c r="F14" i="14"/>
  <c r="F13" i="14"/>
  <c r="F12" i="14"/>
  <c r="F10" i="14"/>
  <c r="J9" i="14"/>
  <c r="F8" i="14"/>
  <c r="G146" i="8" l="1"/>
  <c r="F76" i="7"/>
  <c r="H76" i="7"/>
  <c r="J76" i="7"/>
  <c r="L76" i="7"/>
  <c r="N76" i="7"/>
  <c r="P76" i="7"/>
  <c r="R76" i="7"/>
  <c r="K98" i="12"/>
  <c r="S98" i="12"/>
  <c r="U21" i="7"/>
  <c r="U44" i="7"/>
  <c r="U52" i="7"/>
  <c r="E76" i="7"/>
  <c r="E77" i="7" s="1"/>
  <c r="G76" i="7"/>
  <c r="I76" i="7"/>
  <c r="H77" i="7" s="1"/>
  <c r="K76" i="7"/>
  <c r="M76" i="7"/>
  <c r="O76" i="7"/>
  <c r="Q76" i="7"/>
  <c r="Q77" i="7" s="1"/>
  <c r="S76" i="7"/>
  <c r="T25" i="11"/>
  <c r="T43" i="11"/>
  <c r="T51" i="11"/>
  <c r="T59" i="11"/>
  <c r="T76" i="11"/>
  <c r="T87" i="11"/>
  <c r="H108" i="11"/>
  <c r="L108" i="11"/>
  <c r="F108" i="11"/>
  <c r="E111" i="11" s="1"/>
  <c r="N108" i="11"/>
  <c r="R108" i="11"/>
  <c r="J108" i="11"/>
  <c r="P108" i="11"/>
  <c r="T16" i="12"/>
  <c r="T28" i="12"/>
  <c r="T38" i="12"/>
  <c r="T46" i="12"/>
  <c r="T63" i="12"/>
  <c r="T74" i="12"/>
  <c r="T84" i="12"/>
  <c r="T92" i="12"/>
  <c r="J146" i="8"/>
  <c r="F20" i="14"/>
  <c r="F144" i="8"/>
  <c r="D149" i="8" s="1"/>
  <c r="E78" i="7"/>
  <c r="E79" i="7"/>
  <c r="N77" i="7"/>
  <c r="U70" i="7"/>
  <c r="T105" i="11"/>
  <c r="U74" i="7"/>
  <c r="E144" i="8"/>
  <c r="D148" i="8" s="1"/>
  <c r="D144" i="8"/>
  <c r="T97" i="11"/>
  <c r="E108" i="11"/>
  <c r="T101" i="11"/>
  <c r="I108" i="11"/>
  <c r="H109" i="11" s="1"/>
  <c r="K108" i="11"/>
  <c r="O108" i="11"/>
  <c r="N109" i="11" s="1"/>
  <c r="Q108" i="11"/>
  <c r="G108" i="11"/>
  <c r="M108" i="11"/>
  <c r="S108" i="11"/>
  <c r="T96" i="12"/>
  <c r="E98" i="12"/>
  <c r="I98" i="12"/>
  <c r="M98" i="12"/>
  <c r="Q98" i="12"/>
  <c r="F98" i="12"/>
  <c r="H98" i="12"/>
  <c r="J98" i="12"/>
  <c r="E102" i="12" s="1"/>
  <c r="L98" i="12"/>
  <c r="N98" i="12"/>
  <c r="P98" i="12"/>
  <c r="R98" i="12"/>
  <c r="M144" i="8" l="1"/>
  <c r="D147" i="8"/>
  <c r="U76" i="7"/>
  <c r="K99" i="12"/>
  <c r="H99" i="12"/>
  <c r="Q99" i="12"/>
  <c r="Q109" i="11"/>
  <c r="K77" i="7"/>
  <c r="E80" i="7"/>
  <c r="K109" i="11"/>
  <c r="N99" i="12"/>
  <c r="E101" i="12"/>
  <c r="E99" i="12"/>
  <c r="E100" i="12"/>
  <c r="E112" i="11"/>
  <c r="E110" i="11"/>
  <c r="E109" i="11"/>
  <c r="D146" i="8"/>
  <c r="E81" i="7"/>
  <c r="F81" i="7" l="1"/>
  <c r="F80" i="7"/>
  <c r="I8" i="14" s="1"/>
  <c r="F79" i="7"/>
  <c r="H8" i="14" s="1"/>
  <c r="H11" i="14"/>
  <c r="J11" i="14" s="1"/>
  <c r="D150" i="8"/>
  <c r="E147" i="8" s="1"/>
  <c r="H12" i="14"/>
  <c r="J12" i="14" s="1"/>
  <c r="I17" i="14"/>
  <c r="F78" i="7"/>
  <c r="E113" i="11"/>
  <c r="F100" i="12"/>
  <c r="G16" i="14" s="1"/>
  <c r="E103" i="12"/>
  <c r="F101" i="12"/>
  <c r="H16" i="14" s="1"/>
  <c r="J16" i="14" s="1"/>
  <c r="I19" i="14"/>
  <c r="G18" i="14"/>
  <c r="E148" i="8" l="1"/>
  <c r="H10" i="14" s="1"/>
  <c r="J10" i="14" s="1"/>
  <c r="G17" i="14"/>
  <c r="F113" i="11"/>
  <c r="F111" i="11"/>
  <c r="H15" i="14" s="1"/>
  <c r="J15" i="14" s="1"/>
  <c r="I13" i="14"/>
  <c r="I14" i="14"/>
  <c r="H14" i="14"/>
  <c r="J14" i="14" s="1"/>
  <c r="H13" i="14"/>
  <c r="J13" i="14" s="1"/>
  <c r="F112" i="11"/>
  <c r="I15" i="14" s="1"/>
  <c r="G10" i="14"/>
  <c r="I12" i="14"/>
  <c r="I18" i="14"/>
  <c r="H18" i="14"/>
  <c r="J18" i="14" s="1"/>
  <c r="H17" i="14"/>
  <c r="J17" i="14" s="1"/>
  <c r="F103" i="12"/>
  <c r="F102" i="12"/>
  <c r="I16" i="14" s="1"/>
  <c r="F110" i="11"/>
  <c r="G15" i="14" s="1"/>
  <c r="G13" i="14"/>
  <c r="H79" i="7"/>
  <c r="G8" i="14"/>
  <c r="G14" i="14"/>
  <c r="I11" i="14"/>
  <c r="G19" i="14"/>
  <c r="E150" i="8"/>
  <c r="E149" i="8"/>
  <c r="I10" i="14" s="1"/>
  <c r="H19" i="14"/>
  <c r="J19" i="14" s="1"/>
  <c r="G11" i="14"/>
  <c r="J8" i="14"/>
  <c r="H20" i="14" l="1"/>
  <c r="I20" i="14"/>
  <c r="J20" i="14"/>
  <c r="G12" i="14"/>
  <c r="G20" i="14" s="1"/>
  <c r="E151" i="8"/>
</calcChain>
</file>

<file path=xl/comments1.xml><?xml version="1.0" encoding="utf-8"?>
<comments xmlns="http://schemas.openxmlformats.org/spreadsheetml/2006/main">
  <authors>
    <author>Jorge Naranjo</author>
    <author>Autor</author>
  </authors>
  <commentList>
    <comment ref="C14" authorId="0" shapeId="0">
      <text>
        <r>
          <rPr>
            <sz val="9"/>
            <rFont val="Times New Roman"/>
          </rPr>
          <t xml:space="preserve">RESOLUCION NUMERO 1995 DE 1999:Por la cual se establecen normas para el manejo de la Historia Clínica
ARTÍCULO 9.- IDENTIFICACIÓN DEL USUARIO.
</t>
        </r>
      </text>
    </comment>
    <comment ref="C15" authorId="0" shapeId="0">
      <text>
        <r>
          <rPr>
            <sz val="9"/>
            <rFont val="Times New Roman"/>
          </rPr>
          <t xml:space="preserve">
RESOLUCION NUMERO 1995 DE 1999:Por la cual se establecen normas para el manejo de la Historia Clínica
ARTÍCULO 9.- IDENTIFICACIÓN DEL USUARIO.
</t>
        </r>
      </text>
    </comment>
    <comment ref="C16" authorId="0" shapeId="0">
      <text>
        <r>
          <rPr>
            <sz val="9"/>
            <rFont val="Times New Roman"/>
          </rPr>
          <t xml:space="preserve">RESOLUCION NUMERO 1995 DE 1999:Por la cual se establecen normas para el manejo de la Historia Clínica
ARTÍCULO 9.- IDENTIFICACIÓN DEL USUARIO.
</t>
        </r>
      </text>
    </comment>
    <comment ref="C17" authorId="0" shapeId="0">
      <text>
        <r>
          <rPr>
            <sz val="9"/>
            <rFont val="Times New Roman"/>
          </rPr>
          <t xml:space="preserve">
RESOLUCION NUMERO 1995 DE 1999:Por la cual se establecen normas para el manejo de la Historia Clínica
ARTÍCULO 9.- IDENTIFICACIÓN DEL USUARIO.
</t>
        </r>
      </text>
    </comment>
    <comment ref="C18" authorId="0" shapeId="0">
      <text>
        <r>
          <rPr>
            <sz val="9"/>
            <rFont val="Times New Roman"/>
          </rPr>
          <t xml:space="preserve">RESOLUCION NUMERO 1995 DE 1999:Por la cual se establecen normas para el manejo de la Historia Clínica
ARTÍCULO 9.- IDENTIFICACIÓN DEL USUARIO.
</t>
        </r>
      </text>
    </comment>
    <comment ref="C19" authorId="0" shapeId="0">
      <text>
        <r>
          <rPr>
            <sz val="9"/>
            <rFont val="Times New Roman"/>
          </rPr>
          <t xml:space="preserve">RESOLUCION NUMERO 1995 DE 1999:Por la cual se establecen normas para el manejo de la Historia Clínica
ARTÍCULO 9.- IDENTIFICACIÓN DEL USUARIO.
</t>
        </r>
      </text>
    </comment>
    <comment ref="C20" authorId="0" shapeId="0">
      <text>
        <r>
          <rPr>
            <sz val="9"/>
            <rFont val="Times New Roman"/>
          </rPr>
          <t xml:space="preserve">
RESOLUCION NUMERO 1995 DE 1999:Por la cual se establecen normas para el manejo de la Historia Clínica
ARTÍCULO 9.- IDENTIFICACIÓN DEL USUARIO.
</t>
        </r>
      </text>
    </comment>
    <comment ref="C21" authorId="0" shapeId="0">
      <text>
        <r>
          <rPr>
            <sz val="9"/>
            <rFont val="Times New Roman"/>
          </rPr>
          <t>RESOLUCION 3280 DE 2018 , ii enfoque diferencial  pagina 95</t>
        </r>
      </text>
    </comment>
    <comment ref="C23" authorId="0" shapeId="0">
      <text>
        <r>
          <rPr>
            <sz val="9"/>
            <rFont val="Times New Roman"/>
          </rPr>
          <t xml:space="preserve">RESOLUCION 3280 DE 2018 2.1.2. Los entornos como escenarios de transformación social
</t>
        </r>
      </text>
    </comment>
    <comment ref="C24" authorId="0" shapeId="0">
      <text>
        <r>
          <rPr>
            <sz val="9"/>
            <rFont val="Times New Roman"/>
          </rPr>
          <t xml:space="preserve">RESOLUCION NUMERO 1995 DE 1999:Por la cual se establecen normas para el manejo de la Historia Clínica
ARTÍCULO 9.- IDENTIFICACIÓN DEL USUARIO.
</t>
        </r>
      </text>
    </comment>
    <comment ref="C25" authorId="0" shapeId="0">
      <text>
        <r>
          <rPr>
            <sz val="9"/>
            <rFont val="Times New Roman"/>
          </rPr>
          <t xml:space="preserve">
RESOLUCION NUMERO 1995 DE 1999:Por la cual se establecen normas para el manejo de la Historia Clínica
ARTÍCULO 9.- IDENTIFICACIÓN DEL USUARIO.
</t>
        </r>
      </text>
    </comment>
    <comment ref="C26" authorId="0" shapeId="0">
      <text>
        <r>
          <rPr>
            <sz val="9"/>
            <rFont val="Times New Roman"/>
          </rPr>
          <t xml:space="preserve">
RESOLUCION NUMERO 1995 DE 1999:Por la cual se establecen normas para el manejo de la Historia Clínica
ARTÍCULO 9.- IDENTIFICACIÓN DEL USUARIO.
</t>
        </r>
      </text>
    </comment>
    <comment ref="C27" authorId="0" shapeId="0">
      <text>
        <r>
          <rPr>
            <sz val="9"/>
            <rFont val="Times New Roman"/>
          </rPr>
          <t xml:space="preserve">
RESOLUCION NUMERO 1995 DE 1999:Por la cual se establecen normas para el manejo de la Historia Clínica
ARTÍCULO 9.- IDENTIFICACIÓN DEL USUARIO.
</t>
        </r>
      </text>
    </comment>
    <comment ref="C28" authorId="0" shapeId="0">
      <text>
        <r>
          <rPr>
            <sz val="9"/>
            <rFont val="Times New Roman"/>
          </rPr>
          <t xml:space="preserve">
RESOLUCION NUMERO 1995 DE 1999:Por la cual se establecen normas para el manejo de la Historia Clínica
ARTÍCULO 9.- IDENTIFICACIÓN DEL USUARIO.
</t>
        </r>
      </text>
    </comment>
    <comment ref="C32" authorId="0" shapeId="0">
      <text>
        <r>
          <rPr>
            <sz val="9"/>
            <rFont val="Times New Roman"/>
          </rPr>
          <t xml:space="preserve">
RESOLUCION 3280: 4. ATENCIÓN EN SALUD POR MEDICINA GENERAL O FAMILIAR Y ENFERMERIA PARA LA JUVENTUD, 4.5.1 ANAMNESIS, VALORACION DINAMICA FAMILIAR </t>
        </r>
      </text>
    </comment>
    <comment ref="C33" authorId="0" shapeId="0">
      <text>
        <r>
          <rPr>
            <sz val="9"/>
            <rFont val="Times New Roman"/>
          </rPr>
          <t xml:space="preserve">
RESOLUCION 3280: 4. ATENCIÓN EN SALUD POR MEDICINA GENERAL O FAMILIAR Y ENFERMERIA PARA LA JUVENTUD, 4.5.1 ANAMNESIS, C ANTECEDENTES FAMILIARES 
</t>
        </r>
      </text>
    </comment>
    <comment ref="C34" authorId="0" shapeId="0">
      <text>
        <r>
          <rPr>
            <sz val="9"/>
            <rFont val="Times New Roman"/>
          </rPr>
          <t xml:space="preserve">RESOLUCION 3280: 4. ATENCIÓN EN SALUD POR MEDICINA GENERAL O FAMILIAR Y ENFERMERIA PARA LA JUVENTUD, 4.5.1 ANAMNESIS, C ANTECEDENTES FAMILIARES 
</t>
        </r>
      </text>
    </comment>
    <comment ref="C35" authorId="0" shapeId="0">
      <text>
        <r>
          <rPr>
            <sz val="9"/>
            <rFont val="Times New Roman"/>
          </rPr>
          <t xml:space="preserve">RESOLUCION 3280: 4. ATENCIÓN EN SALUD POR MEDICINA GENERAL O FAMILIAR Y ENFERMERIA PARA LA JUVENTUD, 4.5.1 ANAMNESIS, C ANTECEDENTES FAMILIARES 
</t>
        </r>
      </text>
    </comment>
    <comment ref="C36" authorId="0" shapeId="0">
      <text>
        <r>
          <rPr>
            <sz val="9"/>
            <rFont val="Times New Roman"/>
          </rPr>
          <t xml:space="preserve">RESOLUCION 3280: 4. ATENCIÓN EN SALUD POR MEDICINA GENERAL O FAMILIAR Y ENFERMERIA PARA LA JUVENTUD, 4.5.1 ANAMNESIS, C ANTECEDENTES FAMILIARES 
</t>
        </r>
      </text>
    </comment>
    <comment ref="C37" authorId="0" shapeId="0">
      <text>
        <r>
          <rPr>
            <sz val="9"/>
            <rFont val="Times New Roman"/>
          </rPr>
          <t xml:space="preserve">RESOLUCION 3280: 4. ATENCIÓN EN SALUD POR MEDICINA GENERAL O FAMILIAR Y ENFERMERIA PARA LA JUVENTUD, 4.5.1 ANAMNESIS, C ANTECEDENTES FAMILIARES 
</t>
        </r>
      </text>
    </comment>
    <comment ref="C38" authorId="0" shapeId="0">
      <text>
        <r>
          <rPr>
            <sz val="9"/>
            <rFont val="Times New Roman"/>
          </rPr>
          <t xml:space="preserve">
RESOLUCION 3280: 4. ATENCIÓN EN SALUD POR MEDICINA GENERAL O FAMILIAR Y ENFERMERIA PARA LA JUVENTUD, 4.5.1 ANAMNESIS, C ANTECEDENTES FAMILIARES 
</t>
        </r>
      </text>
    </comment>
    <comment ref="C39" authorId="0" shapeId="0">
      <text>
        <r>
          <rPr>
            <sz val="9"/>
            <rFont val="Times New Roman"/>
          </rPr>
          <t xml:space="preserve">
RESOLUCION 3280: 4. ATENCIÓN EN SALUD POR MEDICINA GENERAL O FAMILIAR Y ENFERMERIA PARA LA JUVENTUD, 4.5.1 ANAMNESIS, C ANTECEDENTES FAMILIARES 
</t>
        </r>
      </text>
    </comment>
    <comment ref="C40" authorId="0" shapeId="0">
      <text>
        <r>
          <rPr>
            <sz val="9"/>
            <rFont val="Times New Roman"/>
          </rPr>
          <t xml:space="preserve">
RESOLUCION 3280: 4. ATENCIÓN EN SALUD POR MEDICINA GENERAL O FAMILIAR Y ENFERMERIA PARA LA JUVENTUD, 4.5.1 ANAMNESIS, C ANTECEDENTES FAMILIARES 
</t>
        </r>
      </text>
    </comment>
    <comment ref="C41" authorId="0" shapeId="0">
      <text>
        <r>
          <rPr>
            <sz val="9"/>
            <rFont val="Times New Roman"/>
          </rPr>
          <t xml:space="preserve">
RESOLUCION 3280: 4. ATENCIÓN EN SALUD POR MEDICINA GENERAL O FAMILIAR Y ENFERMERIA PARA LA JUVENTUD, 4.5.1 ANAMNESIS, C ANTECEDENTES FAMILIARES 
</t>
        </r>
      </text>
    </comment>
    <comment ref="C42" authorId="0" shapeId="0">
      <text>
        <r>
          <rPr>
            <sz val="9"/>
            <rFont val="Times New Roman"/>
          </rPr>
          <t xml:space="preserve">
RESOLUCION 3280: 4. ATENCIÓN EN SALUD POR MEDICINA GENERAL O FAMILIAR Y ENFERMERIA PARA LA JUVENTUD, 4.5.1 ANAMNESIS, C ANTECEDENTES FAMILIARES 
</t>
        </r>
      </text>
    </comment>
    <comment ref="C43" authorId="0" shapeId="0">
      <text>
        <r>
          <rPr>
            <sz val="9"/>
            <rFont val="Times New Roman"/>
          </rPr>
          <t xml:space="preserve">
RESOLUCION 3280: 4. ATENCIÓN EN SALUD POR MEDICINA GENERAL O FAMILIAR Y ENFERMERIA PARA LA JUVENTUD, 4.5.1 ANAMNESIS, C ANTECEDENTES FAMILIARES 
</t>
        </r>
      </text>
    </comment>
    <comment ref="C44" authorId="0" shapeId="0">
      <text>
        <r>
          <rPr>
            <sz val="9"/>
            <rFont val="Times New Roman"/>
          </rPr>
          <t xml:space="preserve">RESOLUCION 3280: 4. ATENCIÓN EN SALUD POR MEDICINA GENERAL O FAMILIAR Y ENFERMERIA PARA LA JUVENTUD, 4.5.1 ANAMNESIS, C ANTECEDENTES FAMILIARES 
</t>
        </r>
      </text>
    </comment>
    <comment ref="C45" authorId="0" shapeId="0">
      <text>
        <r>
          <rPr>
            <sz val="9"/>
            <rFont val="Times New Roman"/>
          </rPr>
          <t xml:space="preserve">RESOLUCION 3280: 4. ATENCIÓN EN SALUD POR MEDICINA GENERAL O FAMILIAR Y ENFERMERIA PARA LA JUVENTUD, 4.5.1 ANAMNESIS, C ANTECEDENTES FAMILIARES 
</t>
        </r>
      </text>
    </comment>
    <comment ref="C46" authorId="0" shapeId="0">
      <text>
        <r>
          <rPr>
            <sz val="9"/>
            <rFont val="Times New Roman"/>
          </rPr>
          <t xml:space="preserve">
RESOLUCION 3280: 4. ATENCIÓN EN SALUD POR MEDICINA GENERAL O FAMILIAR Y ENFERMERIA PARA LA JUVENTUD, 4.5.1 ANAMNESIS, C ANTECEDENTES FAMILIARES 
</t>
        </r>
      </text>
    </comment>
    <comment ref="C47" authorId="0" shapeId="0">
      <text>
        <r>
          <rPr>
            <sz val="9"/>
            <rFont val="Times New Roman"/>
          </rPr>
          <t xml:space="preserve">RESOLUCION 3280: 4. ATENCIÓN EN SALUD POR MEDICINA GENERAL O FAMILIAR Y ENFERMERIA PARA LA JUVENTUD, 4.5.1 ANAMNESIS, C ANTECEDENTES FAMILIARES 
</t>
        </r>
      </text>
    </comment>
    <comment ref="C49" authorId="1" shapeId="0">
      <text>
        <r>
          <rPr>
            <b/>
            <sz val="9"/>
            <rFont val="Tahoma"/>
            <charset val="134"/>
          </rPr>
          <t xml:space="preserve">4. ATENCIÓN EN SALUD POR MEDICINA GENERAL O FAMILIAR Y ENFERMERIA PARA LA JUVENTUD, ANAMNESIS , ANTECEDENTES PERSONALES </t>
        </r>
      </text>
    </comment>
    <comment ref="C50" authorId="1" shapeId="0">
      <text>
        <r>
          <rPr>
            <b/>
            <sz val="9"/>
            <rFont val="Tahoma"/>
            <charset val="134"/>
          </rPr>
          <t xml:space="preserve">4. ATENCIÓN EN SALUD POR MEDICINA GENERAL O FAMILIAR Y ENFERMERIA PARA LA JUVENTUD, ANAMNESIS , ANTECEDENTES PERSONALES </t>
        </r>
        <r>
          <rPr>
            <sz val="9"/>
            <rFont val="Tahoma"/>
            <charset val="134"/>
          </rPr>
          <t xml:space="preserve">
</t>
        </r>
      </text>
    </comment>
    <comment ref="C51" authorId="1" shapeId="0">
      <text>
        <r>
          <rPr>
            <b/>
            <sz val="9"/>
            <rFont val="Tahoma"/>
            <charset val="134"/>
          </rPr>
          <t xml:space="preserve">4. ATENCIÓN EN SALUD POR MEDICINA GENERAL O FAMILIAR Y ENFERMERIA PARA LA JUVENTUD, ANAMNESIS , ANTECEDENTES PERSONALES </t>
        </r>
      </text>
    </comment>
    <comment ref="C52" authorId="1" shapeId="0">
      <text>
        <r>
          <rPr>
            <b/>
            <sz val="9"/>
            <rFont val="Tahoma"/>
            <charset val="134"/>
          </rPr>
          <t xml:space="preserve">4. ATENCIÓN EN SALUD POR MEDICINA GENERAL O FAMILIAR Y ENFERMERIA PARA LA JUVENTUD, ANAMNESIS , ANTECEDENTES PERSONALES </t>
        </r>
      </text>
    </comment>
    <comment ref="C53" authorId="1" shapeId="0">
      <text>
        <r>
          <rPr>
            <b/>
            <sz val="9"/>
            <rFont val="Tahoma"/>
            <charset val="134"/>
          </rPr>
          <t xml:space="preserve">4. ATENCIÓN EN SALUD POR MEDICINA GENERAL O FAMILIAR Y ENFERMERIA PARA LA JUVENTUD, ANAMNESIS , VIVENCIA DE LA SEXUALIDAD </t>
        </r>
      </text>
    </comment>
    <comment ref="C54" authorId="1" shapeId="0">
      <text>
        <r>
          <rPr>
            <sz val="9"/>
            <rFont val="Tahoma"/>
            <charset val="134"/>
          </rPr>
          <t xml:space="preserve">4. ATENCIÓN EN SALUD POR MEDICINA GENERAL O FAMILIAR Y ENFERMERIA PARA LA JUVENTUD, ANAMNESIS , VIVENCIA DE LA SEXUALIDAD 
</t>
        </r>
      </text>
    </comment>
    <comment ref="C57" authorId="1" shapeId="0">
      <text>
        <r>
          <rPr>
            <b/>
            <sz val="9"/>
            <rFont val="Tahoma"/>
            <charset val="134"/>
          </rPr>
          <t xml:space="preserve"> 4. ATENCIÓN EN SALUD POR MEDICINA GENERAL O FAMILIAR Y ENFERMERIA PARA LA JUVENTUD, ANAMNESIS , VIVENCIA DE LA SEXUALIDAD 
</t>
        </r>
      </text>
    </comment>
    <comment ref="C58" authorId="1" shapeId="0">
      <text>
        <r>
          <rPr>
            <b/>
            <sz val="9"/>
            <rFont val="Tahoma"/>
            <charset val="134"/>
          </rPr>
          <t xml:space="preserve">4. ATENCIÓN EN SALUD POR MEDICINA GENERAL O FAMILIAR Y ENFERMERIA PARA LA JUVENTUD, ANAMNESIS , VIVENCIA DE LA SEXUALIDAD 
</t>
        </r>
      </text>
    </comment>
    <comment ref="C59" authorId="1" shapeId="0">
      <text>
        <r>
          <rPr>
            <b/>
            <sz val="9"/>
            <rFont val="Tahoma"/>
            <charset val="134"/>
          </rPr>
          <t xml:space="preserve">4. ATENCIÓN EN SALUD POR MEDICINA GENERAL O FAMILIAR Y ENFERMERIA PARA LA JUVENTUD, ANAMNESIS , VIVENCIA DE LA SEXUALIDAD 
</t>
        </r>
      </text>
    </comment>
    <comment ref="C60" authorId="1" shapeId="0">
      <text>
        <r>
          <rPr>
            <b/>
            <sz val="9"/>
            <rFont val="Tahoma"/>
            <charset val="134"/>
          </rPr>
          <t xml:space="preserve">4. ATENCIÓN EN SALUD POR MEDICINA GENERAL O FAMILIAR Y ENFERMERIA PARA LA JUVENTUD, ANAMNESIS , VIVENCIA DE LA SEXUALIDAD 
</t>
        </r>
      </text>
    </comment>
    <comment ref="C62" authorId="0" shapeId="0">
      <text>
        <r>
          <rPr>
            <sz val="9"/>
            <rFont val="Times New Roman"/>
          </rPr>
          <t xml:space="preserve">RESOLUCION 3280 DE 2018 4. ATENCIÓN EN SALUD POR MEDICINA GENERAL O FAMILIAR Y ENFERMERIA 
PARA LA JUVENTUD, ANAMNESIS, G. ACTIVIDAD LABORAL
</t>
        </r>
      </text>
    </comment>
    <comment ref="C63" authorId="0" shapeId="0">
      <text>
        <r>
          <rPr>
            <sz val="9"/>
            <rFont val="Times New Roman"/>
          </rPr>
          <t>RESOLUCION 3280 DE 2018 4. ATENCIÓN EN SALUD POR MEDICINA GENERAL O FAMILIAR Y ENFERMERIA 
PARA LA JUVENTUD, ANAMNESIS, G. ACTIVIDAD LABORAL</t>
        </r>
      </text>
    </comment>
    <comment ref="C64" authorId="0" shapeId="0">
      <text>
        <r>
          <rPr>
            <sz val="9"/>
            <rFont val="Times New Roman"/>
          </rPr>
          <t>RESOLUCION 3280 DE 2018 4. ATENCIÓN EN SALUD POR MEDICINA GENERAL O FAMILIAR Y ENFERMERIA 
PARA LA JUVENTUD, ANAMNESIS, G. ACTIVIDAD LABORAL</t>
        </r>
      </text>
    </comment>
    <comment ref="C65" authorId="0" shapeId="0">
      <text>
        <r>
          <rPr>
            <sz val="9"/>
            <rFont val="Times New Roman"/>
          </rPr>
          <t>RESOLUCION 3280 DE 2018 4. ATENCIÓN EN SALUD POR MEDICINA GENERAL O FAMILIAR Y ENFERMERIA 
PARA LA JUVENTUD, ANAMNESIS, G. ACTIVIDAD LABORAL</t>
        </r>
      </text>
    </comment>
    <comment ref="C66" authorId="0" shapeId="0">
      <text>
        <r>
          <rPr>
            <sz val="9"/>
            <rFont val="Times New Roman"/>
          </rPr>
          <t>RESOLUCION 3280 DE 2018 4. ATENCIÓN EN SALUD POR MEDICINA GENERAL O FAMILIAR Y ENFERMERIA 
PARA LA JUVENTUD, ANAMNESIS, G. ACTIVIDAD LABORAL</t>
        </r>
      </text>
    </comment>
    <comment ref="C67" authorId="0" shapeId="0">
      <text>
        <r>
          <rPr>
            <sz val="9"/>
            <rFont val="Times New Roman"/>
          </rPr>
          <t xml:space="preserve">RESOLUCION 3280 DE 2018 4. ATENCIÓN EN SALUD POR MEDICINA GENERAL O FAMILIAR Y ENFERMERIA 
PARA LA JUVENTUD, ANAMNESIS, ANTECEDENTES PERSONALES </t>
        </r>
      </text>
    </comment>
    <comment ref="C68" authorId="0" shapeId="0">
      <text>
        <r>
          <rPr>
            <sz val="9"/>
            <rFont val="Times New Roman"/>
          </rPr>
          <t xml:space="preserve">RESOLUCION 3280 DE 2018 4. ATENCIÓN EN SALUD POR MEDICINA GENERAL O FAMILIAR Y ENFERMERIA 
PARA LA JUVENTUD, ANAMNESIS, ANTECEDENTES PERSONALES </t>
        </r>
      </text>
    </comment>
    <comment ref="C70" authorId="1" shapeId="0">
      <text>
        <r>
          <rPr>
            <b/>
            <sz val="9"/>
            <rFont val="Tahoma"/>
            <charset val="134"/>
          </rPr>
          <t xml:space="preserve">4. ATENCIÓN EN SALUD POR MEDICINA GENERAL O FAMILIAR Y ENFERMERIA PARA LA JUVENTUD, ANAMNESIS , ANTECEDENTES PERSONALES </t>
        </r>
      </text>
    </comment>
    <comment ref="C71" authorId="1" shapeId="0">
      <text>
        <r>
          <rPr>
            <sz val="9"/>
            <rFont val="Tahoma"/>
            <charset val="134"/>
          </rPr>
          <t xml:space="preserve">RESOLUCION 3280 DE 2018 4. ATENCIÓN EN SALUD POR MEDICINA GENERAL O FAMILIAR Y ENFERMERIA PARA LA JUVENTUD, CONSUMO Y HABITOS ALIMENTARIOS  
</t>
        </r>
      </text>
    </comment>
    <comment ref="C72" authorId="0" shapeId="0">
      <text>
        <r>
          <rPr>
            <sz val="9"/>
            <rFont val="Times New Roman"/>
          </rPr>
          <t>RESOLUCION 3280 DE 2018 4. ATENCIÓN EN SALUD POR MEDICINA GENERAL O FAMILIAR Y ENFERMERIA PARA LA JUVENTUD, PRACTICAS Y HABITOS SALUDABLE</t>
        </r>
      </text>
    </comment>
    <comment ref="C73" authorId="0" shapeId="0">
      <text>
        <r>
          <rPr>
            <sz val="9"/>
            <rFont val="Times New Roman"/>
          </rPr>
          <t xml:space="preserve">
RESOLUCION 3280 DE 2018 4. ATENCIÓN EN SALUD POR MEDICINA GENERAL O FAMILIAR Y ENFERMERIA PARA LA JUVENTUD, PRACTICAS Y HABITOS SALUDABLE</t>
        </r>
      </text>
    </comment>
    <comment ref="C74" authorId="0" shapeId="0">
      <text>
        <r>
          <rPr>
            <sz val="9"/>
            <rFont val="Times New Roman"/>
          </rPr>
          <t xml:space="preserve">
RESOLUCION 3280 DE 2018 4. ATENCIÓN EN SALUD POR MEDICINA GENERAL O FAMILIAR Y ENFERMERIA PARA LA JUVENTUD, PRACTICAS Y HABITOS SALUDABLE</t>
        </r>
      </text>
    </comment>
    <comment ref="C75" authorId="0" shapeId="0">
      <text>
        <r>
          <rPr>
            <sz val="9"/>
            <rFont val="Times New Roman"/>
          </rPr>
          <t xml:space="preserve">
RESOLUCION 3280 DE 2018 4. ATENCIÓN EN SALUD POR MEDICINA GENERAL O FAMILIAR Y ENFERMERIA PARA LA JUVENTUD, PRACTICAS Y HABITOS SALUDABLE</t>
        </r>
      </text>
    </comment>
    <comment ref="C76" authorId="0" shapeId="0">
      <text>
        <r>
          <rPr>
            <sz val="9"/>
            <rFont val="Times New Roman"/>
          </rPr>
          <t xml:space="preserve">
RESOLUCION 3280 DE 2018 4. ATENCIÓN EN SALUD POR MEDICINA GENERAL O FAMILIAR Y ENFERMERIA PARA LA JUVENTUD, PRACTICAS Y HABITOS SALUDABLE</t>
        </r>
      </text>
    </comment>
    <comment ref="C77" authorId="0" shapeId="0">
      <text>
        <r>
          <rPr>
            <sz val="9"/>
            <rFont val="Times New Roman"/>
          </rPr>
          <t xml:space="preserve">
RESOLUCION 3280 DE 2018 4. ATENCIÓN EN SALUD POR MEDICINA GENERAL O FAMILIAR Y ENFERMERIA PARA LA JUVENTUD, PRACTICAS Y HABITOS SALUDABLE</t>
        </r>
      </text>
    </comment>
    <comment ref="C78" authorId="0" shapeId="0">
      <text>
        <r>
          <rPr>
            <sz val="9"/>
            <rFont val="Times New Roman"/>
          </rPr>
          <t>RESOLUCION 3280 DE 2018 4. ATENCIÓN EN SALUD POR MEDICINA GENERAL O FAMILIAR Y ENFERMERIA PARA LA JUVENTUD, PRACTICAS Y HABITOS SALUDABLE</t>
        </r>
      </text>
    </comment>
    <comment ref="C79" authorId="0" shapeId="0">
      <text>
        <r>
          <rPr>
            <sz val="9"/>
            <rFont val="Times New Roman"/>
          </rPr>
          <t xml:space="preserve">
RESOLUCION 3280 DE 2018 4. ATENCIÓN EN SALUD POR MEDICINA GENERAL O FAMILIAR Y ENFERMERIA PARA LA JUVENTUD, PRACTICAS Y HABITOS SALUDABLE</t>
        </r>
      </text>
    </comment>
    <comment ref="C80" authorId="0" shapeId="0">
      <text>
        <r>
          <rPr>
            <sz val="9"/>
            <rFont val="Times New Roman"/>
          </rPr>
          <t xml:space="preserve">
RESOLUCION 3280 DE 2018 4. ATENCIÓN EN SALUD POR MEDICINA GENERAL O FAMILIAR Y ENFERMERIA PARA LA JUVENTUD, PRACTICAS Y HABITOS SALUDABLE</t>
        </r>
      </text>
    </comment>
    <comment ref="C81" authorId="0" shapeId="0">
      <text>
        <r>
          <rPr>
            <sz val="9"/>
            <rFont val="Times New Roman"/>
          </rPr>
          <t xml:space="preserve">
RESOLUCION 3280 DE 2018 4. ATENCIÓN EN SALUD POR MEDICINA GENERAL O FAMILIAR Y ENFERMERIA PARA LA JUVENTUD, PRACTICAS Y HABITOS SALUDABLE</t>
        </r>
      </text>
    </comment>
    <comment ref="C82" authorId="0" shapeId="0">
      <text>
        <r>
          <rPr>
            <sz val="9"/>
            <rFont val="Times New Roman"/>
          </rPr>
          <t xml:space="preserve">
4. ATENCIÓN EN SALUD POR MEDICINA GENERAL O FAMILIAR Y ENFERMERIA PARA LA JUVENTUD, ANAMNESIS , ANTECEDENTES PERSONALES 
</t>
        </r>
      </text>
    </comment>
    <comment ref="C83" authorId="1" shapeId="0">
      <text>
        <r>
          <rPr>
            <sz val="9"/>
            <rFont val="Tahoma"/>
            <charset val="134"/>
          </rPr>
          <t xml:space="preserve">RESOLUCION 3280 DE 2018 4. ATENCIÓN EN SALUD POR MEDICINA GENERAL O FAMILIAR Y ENFERMERIA PARA LA JUVENTUD, PRACTICAS Y HABITOS SALUDABLES 
</t>
        </r>
      </text>
    </comment>
    <comment ref="C87" authorId="0" shapeId="0">
      <text>
        <r>
          <rPr>
            <sz val="9"/>
            <rFont val="Times New Roman"/>
          </rPr>
          <t xml:space="preserve">RESOLUCION 3280 DE 2018 4. ATENCIÓN EN SALUD POR MEDICINA GENERAL O FAMILIAR Y ENFERMERIA PARA LA JUVENTUD,  EXAMEN FISICO 
</t>
        </r>
      </text>
    </comment>
    <comment ref="C88" authorId="0" shapeId="0">
      <text>
        <r>
          <rPr>
            <sz val="9"/>
            <rFont val="Times New Roman"/>
          </rPr>
          <t xml:space="preserve">RESOLUCION 3280 DE 2018 4. ATENCIÓN EN SALUD POR MEDICINA GENERAL O FAMILIAR Y ENFERMERIA PARA LA JUVENTUD,  EXAMEN FISICO 
</t>
        </r>
      </text>
    </comment>
    <comment ref="C89" authorId="0" shapeId="0">
      <text>
        <r>
          <rPr>
            <sz val="9"/>
            <rFont val="Times New Roman"/>
          </rPr>
          <t xml:space="preserve">RESOLUCION 3280 DE 2018 4. ATENCIÓN EN SALUD POR MEDICINA GENERAL O FAMILIAR Y ENFERMERIA PARA LA JUVENTUD,  EXAMEN FISICO 
</t>
        </r>
      </text>
    </comment>
    <comment ref="C90" authorId="0" shapeId="0">
      <text>
        <r>
          <rPr>
            <sz val="9"/>
            <rFont val="Times New Roman"/>
          </rPr>
          <t xml:space="preserve">RESOLUCION 3280 DE 2018 4. ATENCIÓN EN SALUD POR MEDICINA GENERAL O FAMILIAR Y ENFERMERIA PARA LA JUVENTUD,  EXAMEN FISICO 
</t>
        </r>
      </text>
    </comment>
    <comment ref="C91" authorId="0" shapeId="0">
      <text>
        <r>
          <rPr>
            <sz val="9"/>
            <rFont val="Times New Roman"/>
          </rPr>
          <t xml:space="preserve">RESOLUCION 3280 DE 2018 4. ATENCIÓN EN SALUD POR MEDICINA GENERAL O FAMILIAR Y ENFERMERIA PARA LA JUVENTUD,  EXAMEN FISICO </t>
        </r>
      </text>
    </comment>
    <comment ref="C92" authorId="0" shapeId="0">
      <text>
        <r>
          <rPr>
            <sz val="9"/>
            <rFont val="Times New Roman"/>
          </rPr>
          <t xml:space="preserve">RESOLUCION 3280 DE 2018 4. ATENCIÓN EN SALUD POR MEDICINA GENERAL O FAMILIAR Y ENFERMERIA PARA LA JUVENTUD,  EXAMEN FISICO 
</t>
        </r>
      </text>
    </comment>
    <comment ref="C93" authorId="0" shapeId="0">
      <text>
        <r>
          <rPr>
            <sz val="9"/>
            <rFont val="Times New Roman"/>
          </rPr>
          <t xml:space="preserve">RESOLUCION 3280 DE 2018 4. ATENCIÓN EN SALUD POR MEDICINA GENERAL O FAMILIAR Y ENFERMERIA PARA LA JUVENTUD,  EXAMEN FISICO 
</t>
        </r>
      </text>
    </comment>
    <comment ref="C94" authorId="0" shapeId="0">
      <text>
        <r>
          <rPr>
            <sz val="9"/>
            <rFont val="Times New Roman"/>
          </rPr>
          <t xml:space="preserve">RESOLUCION 3280 DE 2018 4. ATENCIÓN EN SALUD POR MEDICINA GENERAL O FAMILIAR Y ENFERMERIA PARA LA JUVENTUD,  EXAMEN FISICO 
</t>
        </r>
      </text>
    </comment>
    <comment ref="C95" authorId="0" shapeId="0">
      <text>
        <r>
          <rPr>
            <sz val="9"/>
            <rFont val="Times New Roman"/>
          </rPr>
          <t xml:space="preserve">RESOLUCION 3280 DE 2018 4. ATENCIÓN EN SALUD POR MEDICINA GENERAL O FAMILIAR Y ENFERMERIA PARA LA JUVENTUD,  EXAMEN FISICO 
</t>
        </r>
      </text>
    </comment>
    <comment ref="C96" authorId="0" shapeId="0">
      <text>
        <r>
          <rPr>
            <sz val="9"/>
            <rFont val="Times New Roman"/>
          </rPr>
          <t xml:space="preserve">RESOLUCION 3280 DE 2018 4. ATENCIÓN EN SALUD POR MEDICINA GENERAL O FAMILIAR Y ENFERMERIA PARA LA JUVENTUD,  EXAMEN FISICO 
</t>
        </r>
      </text>
    </comment>
    <comment ref="C97" authorId="0" shapeId="0">
      <text>
        <r>
          <rPr>
            <sz val="9"/>
            <rFont val="Times New Roman"/>
          </rPr>
          <t xml:space="preserve">RESOLUCION 3280 DE 2018 4. ATENCIÓN EN SALUD POR MEDICINA GENERAL O FAMILIAR Y ENFERMERIA PARA LA JUVENTUD,  EXAMEN FISICO 
</t>
        </r>
      </text>
    </comment>
    <comment ref="C101" authorId="0" shapeId="0">
      <text>
        <r>
          <rPr>
            <sz val="9"/>
            <rFont val="Times New Roman"/>
          </rPr>
          <t xml:space="preserve">
RESOLUCION 3280 DE 2018 4. ATENCIÓN EN SALUD POR MEDICINA GENERAL O FAMILIAR Y ENFERMERIA PARA LA JUVENTUD,  PLAN DE CUIDADO </t>
        </r>
      </text>
    </comment>
    <comment ref="C102" authorId="0" shapeId="0">
      <text>
        <r>
          <rPr>
            <sz val="9"/>
            <rFont val="Times New Roman"/>
          </rPr>
          <t xml:space="preserve">
RESOLUCION 3280 DE 2018 4. ATENCIÓN EN SALUD POR MEDICINA GENERAL O FAMILIAR Y ENFERMERIA PARA LA JUVENTUD,  PLAN DE CUIDADO </t>
        </r>
      </text>
    </comment>
    <comment ref="C103" authorId="0" shapeId="0">
      <text>
        <r>
          <rPr>
            <sz val="9"/>
            <rFont val="Times New Roman"/>
          </rPr>
          <t xml:space="preserve">
RESOLUCION 3280 DE 2018 4. ATENCIÓN EN SALUD POR MEDICINA GENERAL O FAMILIAR Y ENFERMERIA PARA LA JUVENTUD,  PLAN DE CUIDADO </t>
        </r>
      </text>
    </comment>
    <comment ref="C104" authorId="0" shapeId="0">
      <text>
        <r>
          <rPr>
            <sz val="9"/>
            <rFont val="Times New Roman"/>
          </rPr>
          <t xml:space="preserve">
RESOLUCION 3280 DE 2018 4. ATENCIÓN EN SALUD POR MEDICINA GENERAL O FAMILIAR Y ENFERMERIA PARA LA JUVENTUD,  PLAN DE CUIDADO </t>
        </r>
      </text>
    </comment>
    <comment ref="C105" authorId="0" shapeId="0">
      <text>
        <r>
          <rPr>
            <sz val="9"/>
            <rFont val="Times New Roman"/>
          </rPr>
          <t xml:space="preserve">
RESOLUCION 3280 DE 2018 4. ATENCIÓN EN SALUD POR MEDICINA GENERAL O FAMILIAR Y ENFERMERIA PARA LA JUVENTUD,  PLAN DE CUIDADO </t>
        </r>
      </text>
    </comment>
    <comment ref="C109" authorId="0" shapeId="0">
      <text>
        <r>
          <rPr>
            <sz val="9"/>
            <rFont val="Times New Roman"/>
          </rPr>
          <t xml:space="preserve">
RESOLUCION 3280 DE 2018 4. ATENCIÓN EN SALUD POR MEDICINA GENERAL O FAMILIAR Y ENFERMERIA PARA LA JUVENTUD,  PLAN DE CUIDADO </t>
        </r>
      </text>
    </comment>
    <comment ref="C110" authorId="0" shapeId="0">
      <text>
        <r>
          <rPr>
            <sz val="9"/>
            <rFont val="Times New Roman"/>
          </rPr>
          <t xml:space="preserve">
RESOLUCION 3280 DE 2018 4. ATENCIÓN EN SALUD POR MEDICINA GENERAL O FAMILIAR Y ENFERMERIA PARA LA JUVENTUD,  PLAN DE CUIDADO 
</t>
        </r>
      </text>
    </comment>
    <comment ref="C111" authorId="0" shapeId="0">
      <text>
        <r>
          <rPr>
            <sz val="9"/>
            <rFont val="Times New Roman"/>
          </rPr>
          <t xml:space="preserve">4. ATENCIÓN EN SALUD POR MEDICINA GENERAL O FAMILIAR Y ENFERMERIA PARA LA JUVENTUD, ANAMNESIS , VIVENCIA DE LA SEXUALIDAD 
</t>
        </r>
      </text>
    </comment>
    <comment ref="C115" authorId="0" shapeId="0">
      <text>
        <r>
          <rPr>
            <sz val="9"/>
            <rFont val="Times New Roman"/>
          </rPr>
          <t xml:space="preserve">NORMA TECNICA PARA LA DETECCIÓN TEMPRANA DE LAS ALTERACIONES DEL DESARROLLO DEL JOVEN DE 10 A 29 AÑOS </t>
        </r>
      </text>
    </comment>
    <comment ref="C119" authorId="0" shapeId="0">
      <text>
        <r>
          <rPr>
            <sz val="9"/>
            <rFont val="Times New Roman"/>
          </rPr>
          <t xml:space="preserve">
RESOLUCION 3280 DE 2018 4. ATENCIÓN EN SALUD POR MEDICINA GENERAL O FAMILIAR Y ENFERMERIA PARA LA JUVENTUD,  EXAMEN FIICO, VALORACION NUTRICIONAL</t>
        </r>
      </text>
    </comment>
    <comment ref="C120" authorId="0" shapeId="0">
      <text>
        <r>
          <rPr>
            <sz val="9"/>
            <rFont val="Times New Roman"/>
          </rPr>
          <t xml:space="preserve">
RESOLUCION 3280 DE 2018 4. ATENCIÓN EN SALUD POR MEDICINA GENERAL O FAMILIAR Y ENFERMERIA PARA LA JUVENTUD,  EXAMEN FIICO, VALORACION SALUD VISUAL 
</t>
        </r>
      </text>
    </comment>
    <comment ref="C121" authorId="0" shapeId="0">
      <text>
        <r>
          <rPr>
            <sz val="9"/>
            <rFont val="Times New Roman"/>
          </rPr>
          <t xml:space="preserve">
RESOLUCION 3280 DE 2018 4. ATENCIÓN EN SALUD POR MEDICINA GENERAL O FAMILIAR Y ENFERMERIA PARA LA JUVENTUD,  EXAMEN FIICO, VALORACION SALUD AUDITIVA Y COMUNICATIVA </t>
        </r>
      </text>
    </comment>
    <comment ref="C122" authorId="0" shapeId="0">
      <text>
        <r>
          <rPr>
            <sz val="9"/>
            <rFont val="Times New Roman"/>
          </rPr>
          <t xml:space="preserve">
RESOLUCION 3280 DE 2018 4. ATENCIÓN EN SALUD POR MEDICINA GENERAL O FAMILIAR Y ENFERMERIA PARA LA JUVENTUD,  EXAMEN FIICO, VALORACION SALUD BUCAL</t>
        </r>
      </text>
    </comment>
    <comment ref="C123" authorId="0" shapeId="0">
      <text>
        <r>
          <rPr>
            <sz val="9"/>
            <rFont val="Times New Roman"/>
          </rPr>
          <t xml:space="preserve">
RESOLUCION 3280 DE 2018 4. ATENCIÓN EN SALUD POR MEDICINA GENERAL O FAMILIAR Y ENFERMERIA PARA LA JUVENTUD,  EXAMEN FIICO, VALORACION SALUD MENTAL</t>
        </r>
      </text>
    </comment>
    <comment ref="C124" authorId="0" shapeId="0">
      <text>
        <r>
          <rPr>
            <sz val="9"/>
            <rFont val="Times New Roman"/>
          </rPr>
          <t xml:space="preserve">
RESOLUCION 3280 DE 2018 4. ATENCIÓN EN SALUD POR MEDICINA GENERAL O FAMILIAR Y ENFERMERIA PARA LA JUVENTUD,  EXAMEN FIICO, VALORACION  DEL RIESGO CARDIOVASCULAR O METABOLICO 
</t>
        </r>
      </text>
    </comment>
    <comment ref="C125" authorId="0" shapeId="0">
      <text>
        <r>
          <rPr>
            <sz val="9"/>
            <rFont val="Times New Roman"/>
          </rPr>
          <t xml:space="preserve">
RESOLUCION 3280 DE 2018 4. ATENCIÓN EN SALUD POR MEDICINA GENERAL O FAMILIAR Y ENFERMERIA PARA LA JUVENTUD,  PLAN DE CUIDADO </t>
        </r>
      </text>
    </comment>
    <comment ref="C126" authorId="0" shapeId="0">
      <text>
        <r>
          <rPr>
            <sz val="9"/>
            <rFont val="Times New Roman"/>
          </rPr>
          <t xml:space="preserve">
RESOLUCION 3280 DE 2018 4. ATENCIÓN EN SALUD POR MEDICINA GENERAL O FAMILIAR Y ENFERMERIA PARA LA JUVENTUD,  PLAN DE CUIDADO</t>
        </r>
      </text>
    </comment>
    <comment ref="C130" authorId="0" shapeId="0">
      <text>
        <r>
          <rPr>
            <sz val="9"/>
            <rFont val="Times New Roman"/>
          </rPr>
          <t xml:space="preserve">
RESOLUCION 3280 DE 2018 4. ATENCIÓN EN SALUD POR MEDICINA GENERAL O FAMILIAR Y ENFERMERIA PARA LA JUVENTUD, PRACTICAS Y HABITOS SALUDABLES </t>
        </r>
      </text>
    </comment>
    <comment ref="C131" authorId="1" shapeId="0">
      <text>
        <r>
          <rPr>
            <sz val="9"/>
            <rFont val="Tahoma"/>
            <charset val="134"/>
          </rPr>
          <t xml:space="preserve">
RESOLUCION 3280 DE 2018 4. ATENCIÓN EN SALUD POR MEDICINA GENERAL O FAMILIAR Y ENFERMERIA PARA LA JUVENTUD, INFORMACION EN SALUD </t>
        </r>
      </text>
    </comment>
    <comment ref="C132" authorId="0" shapeId="0">
      <text>
        <r>
          <rPr>
            <sz val="9"/>
            <rFont val="Times New Roman"/>
          </rPr>
          <t xml:space="preserve">
RESOLUCION 3280 DE 2018 4. ATENCIÓN EN SALUD POR MEDICINA GENERAL O FAMILIAR Y ENFERMERIA PARA LA JUVENTUD, INFORMACION EN SALUD 
</t>
        </r>
      </text>
    </comment>
    <comment ref="C133" authorId="0" shapeId="0">
      <text>
        <r>
          <rPr>
            <sz val="9"/>
            <rFont val="Times New Roman"/>
          </rPr>
          <t xml:space="preserve">
RESOLUCION 3280 DE 2018 4. ATENCIÓN EN SALUD POR MEDICINA GENERAL O FAMILIAR Y ENFERMERIA PARA LA JUVENTUD, INFORMACIO</t>
        </r>
      </text>
    </comment>
    <comment ref="C135" authorId="0" shapeId="0">
      <text>
        <r>
          <rPr>
            <sz val="9"/>
            <rFont val="Times New Roman"/>
          </rPr>
          <t xml:space="preserve">
RESOLUCION 3280 DE 2018 4. ATENCIÓN EN SALUD POR MEDICINA GENERAL O FAMILIAR Y ENFERMERIA PARA LA JUVENTUD, INFORMACION EN SALUD 
</t>
        </r>
      </text>
    </comment>
    <comment ref="C136" authorId="0" shapeId="0">
      <text>
        <r>
          <rPr>
            <sz val="9"/>
            <rFont val="Times New Roman"/>
          </rPr>
          <t xml:space="preserve">
RESOLUCION 3280 DE 2018 4. ATENCIÓN EN SALUD POR MEDICINA GENERAL O FAMILIAR Y ENFERMERIA PARA LA JUVENTUD, INFORMACION EN SALUD 
</t>
        </r>
      </text>
    </comment>
    <comment ref="C137" authorId="0" shapeId="0">
      <text>
        <r>
          <rPr>
            <sz val="9"/>
            <rFont val="Times New Roman"/>
          </rPr>
          <t xml:space="preserve">
RESOLUCION 3280 DE 2018 4. ATENCIÓN EN SALUD POR MEDICINA GENERAL O FAMILIAR Y ENFERMERIA PARA LA JUVENTUD, INFORMACION EN SALUD 
</t>
        </r>
      </text>
    </comment>
    <comment ref="C138" authorId="0" shapeId="0">
      <text>
        <r>
          <rPr>
            <sz val="9"/>
            <rFont val="Times New Roman"/>
          </rPr>
          <t xml:space="preserve">
RESOLUCION 3280 DE 2018 4. ATENCIÓN EN SALUD POR MEDICINA GENERAL O FAMILIAR Y ENFERMERIA PARA LA JUVENTUD, INFORMACION EN SALUD 
</t>
        </r>
      </text>
    </comment>
    <comment ref="C139" authorId="0" shapeId="0">
      <text>
        <r>
          <rPr>
            <sz val="9"/>
            <rFont val="Times New Roman"/>
          </rPr>
          <t xml:space="preserve">
RESOLUCION 3280 DE 2018 4. ATENCIÓN EN SALUD POR MEDICINA GENERAL O FAMILIAR Y ENFERMERIA PARA LA JUVENTUD, INFORMACION EN SALUD 
</t>
        </r>
      </text>
    </comment>
    <comment ref="C140" authorId="0" shapeId="0">
      <text>
        <r>
          <rPr>
            <sz val="9"/>
            <rFont val="Times New Roman"/>
          </rPr>
          <t xml:space="preserve">
RESOLUCION 3280 DE 2018 4. ATENCIÓN EN SALUD POR MEDICINA GENERAL O FAMILIAR Y ENFERMERIA PARA LA JUVENTUD, INFORMACION EN SALUD 
</t>
        </r>
      </text>
    </comment>
    <comment ref="C141" authorId="0" shapeId="0">
      <text>
        <r>
          <rPr>
            <sz val="9"/>
            <rFont val="Times New Roman"/>
          </rPr>
          <t xml:space="preserve">
4. ATENCIÓN EN SALUD POR MEDICINA GENERAL O FAMILIAR Y ENFERMERIA PARA LA JUVENTUD, ANAMNESIS , ANTECEDENTES PERSONALES 
</t>
        </r>
      </text>
    </comment>
  </commentList>
</comments>
</file>

<file path=xl/sharedStrings.xml><?xml version="1.0" encoding="utf-8"?>
<sst xmlns="http://schemas.openxmlformats.org/spreadsheetml/2006/main" count="1240" uniqueCount="309">
  <si>
    <t xml:space="preserve">INSTRUMENTO AUDITORIA HISTORIA CLINICA  - ACTIVIDADES Y ESTRATEGIAS DETECCIÒN TEMPRANA - PROTECCIÓN ESPECIFICA - EVENTOS DE INTERES EN SALUD PÚBLICA </t>
  </si>
  <si>
    <t xml:space="preserve">UIS2019 </t>
  </si>
  <si>
    <t xml:space="preserve">PROGRAMA Y/O ESTRATEGIA </t>
  </si>
  <si>
    <t xml:space="preserve">ESTANDARES </t>
  </si>
  <si>
    <t>C</t>
  </si>
  <si>
    <t>NC</t>
  </si>
  <si>
    <t>NA</t>
  </si>
  <si>
    <t xml:space="preserve">TOTAL  2019 </t>
  </si>
  <si>
    <t xml:space="preserve">1. CRECIMIENTO Y DESARROLLO </t>
  </si>
  <si>
    <t xml:space="preserve">2. PAI </t>
  </si>
  <si>
    <t xml:space="preserve">3. SSR ALTERACIONES DEL JOVEN </t>
  </si>
  <si>
    <t>3.SSR PLANIFICACION HOMBRES Y MUJERES</t>
  </si>
  <si>
    <t>3. SSR ALTERACIONES DEL EMBARAZO</t>
  </si>
  <si>
    <t xml:space="preserve">4. SALUD BUCAL </t>
  </si>
  <si>
    <t xml:space="preserve">5. SALUD MENTAL </t>
  </si>
  <si>
    <t>6. DISCAPACIDAD SALUD VISUAL Y AUDITIVA</t>
  </si>
  <si>
    <t>7. CANCER DE PROSTATA Y COLORECTAL</t>
  </si>
  <si>
    <t>8. EPOC CA DE PULMON Y TABACO</t>
  </si>
  <si>
    <t>9. TB Y LEPRA</t>
  </si>
  <si>
    <t xml:space="preserve">10. HTA DM ERC </t>
  </si>
  <si>
    <t>TOTAL</t>
  </si>
  <si>
    <t xml:space="preserve">INSTRUMENTO AUDITORIA HISTORIA CLINICA  - ACTIVIDADES Y ESTRATEGIAS DETECCIÒN TEMPRANA - PROTECCION ESPECIFICA - EVENTOS DE INTERES EN SALUD PÚBLICA </t>
  </si>
  <si>
    <t>Fecha:</t>
  </si>
  <si>
    <t>08 de noviembre</t>
  </si>
  <si>
    <t xml:space="preserve">Programa:  </t>
  </si>
  <si>
    <t>Crecimiento y desarrollo</t>
  </si>
  <si>
    <t xml:space="preserve">Institución </t>
  </si>
  <si>
    <t>UIS</t>
  </si>
  <si>
    <t>61% para el 2018</t>
  </si>
  <si>
    <t xml:space="preserve">Auditor : </t>
  </si>
  <si>
    <t>Angela María Monsalve Parra</t>
  </si>
  <si>
    <t>DOCUMENTO</t>
  </si>
  <si>
    <t>1142523669</t>
  </si>
  <si>
    <t>1114212994</t>
  </si>
  <si>
    <t>1113868272</t>
  </si>
  <si>
    <t>1089941799</t>
  </si>
  <si>
    <t>1061066060</t>
  </si>
  <si>
    <t>IDENTIFICACIÓN</t>
  </si>
  <si>
    <t>IDENTIFICACION</t>
  </si>
  <si>
    <t>TIPO DOCUMENTO</t>
  </si>
  <si>
    <t>NUMERO DE DOCUMENTO</t>
  </si>
  <si>
    <t xml:space="preserve"> </t>
  </si>
  <si>
    <t>NOMBRES Y APELLIDOS</t>
  </si>
  <si>
    <t>FECHA DE INSCRIPCION</t>
  </si>
  <si>
    <t>FECHA DE NACIMIENTO</t>
  </si>
  <si>
    <t xml:space="preserve">EDAD EN MESES  ACTUAL </t>
  </si>
  <si>
    <t xml:space="preserve">TOTAL </t>
  </si>
  <si>
    <t xml:space="preserve">Observaciones: </t>
  </si>
  <si>
    <t>historia clínica con variables propias para cyd</t>
  </si>
  <si>
    <t>ANAMNESIS</t>
  </si>
  <si>
    <t>REGISTRA ANTECEDENTES FAMILIARES</t>
  </si>
  <si>
    <t>REGISTRA ANTECEDENTES PERINATALES</t>
  </si>
  <si>
    <t>REGISTRA RESULTADO DE HEMOCLASIFICACION</t>
  </si>
  <si>
    <t>RESULTADO tamizaje TSH</t>
  </si>
  <si>
    <t>REGISTRA SEROLOGIA DE LA MADRE DESPUES DEL PARTO</t>
  </si>
  <si>
    <t>TIPO DE ALIMENTACION (menor 6 meses)</t>
  </si>
  <si>
    <t>TIEMPO DE DURACION DE LA LACTANCIA</t>
  </si>
  <si>
    <t>INICIO DE LA ALIMENTACION COMPLEMENTARIA (meses de Edad)</t>
  </si>
  <si>
    <t>ESQUEMA DE VACUNACION ADECUADO PARA LA EDAD</t>
  </si>
  <si>
    <t>EXAMEN FISICO</t>
  </si>
  <si>
    <t>REALIZA TAMIZAJE VISUAL</t>
  </si>
  <si>
    <t>REALIZA TAMIZAJE AUDITIVO</t>
  </si>
  <si>
    <t xml:space="preserve">VALORACION DE CADERAS </t>
  </si>
  <si>
    <t>PESO  (Kg)</t>
  </si>
  <si>
    <t>TALLA (cm)</t>
  </si>
  <si>
    <t>PERIMETRO CEFALICO (cm)</t>
  </si>
  <si>
    <t>REALIZA TOMA DE IMC</t>
  </si>
  <si>
    <t>TOMA SIGNOS VITALES</t>
  </si>
  <si>
    <t>EDUCACION</t>
  </si>
  <si>
    <t>DILIGENCIA NOTA DE PUERICULTURA SEGÚN LA EDAD</t>
  </si>
  <si>
    <t>Es importante que se describa que tipo de puericultura esta brindando</t>
  </si>
  <si>
    <t>PRUEBAS ESPECIFICAS</t>
  </si>
  <si>
    <t>AGUDEZA VISUAL</t>
  </si>
  <si>
    <t>no se realiza agudeza visual o remisión</t>
  </si>
  <si>
    <t>ACTIVIDADES DETECCION TEMPRANA Y PROTECCION ESPECIFICA</t>
  </si>
  <si>
    <t>VALORAN ESTADO NUTRICIONAL</t>
  </si>
  <si>
    <t>DILIGENCIA CURVA DE CYD DE ACUERDO AL GENERO</t>
  </si>
  <si>
    <t>DILIGENCIA CURVA DE CYD GENERADAS POR LA OMS</t>
  </si>
  <si>
    <t>SE DILIGENCIA EAD CON EL SISTEMA DE CODIGO 0 Y 1</t>
  </si>
  <si>
    <t>SE DIAGNOSTICA EAD DE ACUERDO LOS PARAMETROS NORMATIVOS: ALTO, ALERTA, MEDIO Y MEDIO ALTO.</t>
  </si>
  <si>
    <t xml:space="preserve">CONSUME MICRONUTRIENTES </t>
  </si>
  <si>
    <t>ORDENAN ANTIPARASITARIOS</t>
  </si>
  <si>
    <t>no se realiza análisis de los indicadores antropométricos en algunos casos</t>
  </si>
  <si>
    <t xml:space="preserve">EVOLUCIÓN COINCIDE CON PLAN DE TRATAMIENTO </t>
  </si>
  <si>
    <t>CUENTA CON CONSULTA DE PRIMERA VEZ POR MEDICO GENERAL</t>
  </si>
  <si>
    <t>CUANTA CON CONSULTA SE SEGUIMIENTO POR ENFERMERIA</t>
  </si>
  <si>
    <t>CUANTA CON LA CONCENTRACION DE CONTROLES DE ACUERDO A LA EDAD</t>
  </si>
  <si>
    <t xml:space="preserve">CUENTA CON DOS CONTROLES  DE ODONTOLOGIA  EN EL AÑO </t>
  </si>
  <si>
    <t>SE ASIGNA CITA PROXIMO CONTROL</t>
  </si>
  <si>
    <t xml:space="preserve">REMISIONES </t>
  </si>
  <si>
    <t>CUENTA CON REMISION (ODONTOLOGIA (1), PEDIATRIA(2), PSICOLOGIA(3), NUTRICIONISTA(4), OFTALMOLOGIA (5) Y FONOAUDIOLOGIA(6), OTRAS (7)</t>
  </si>
  <si>
    <t>odontología</t>
  </si>
  <si>
    <t>odontología y oftalmología</t>
  </si>
  <si>
    <t xml:space="preserve">Nombre completo </t>
  </si>
  <si>
    <t xml:space="preserve">Apellidos </t>
  </si>
  <si>
    <t xml:space="preserve">Documento de identidad </t>
  </si>
  <si>
    <t xml:space="preserve">Fecha de Nacimiento </t>
  </si>
  <si>
    <t>Edad</t>
  </si>
  <si>
    <t>Estado civil (casada, union libre soltera , otro)</t>
  </si>
  <si>
    <t xml:space="preserve">Género </t>
  </si>
  <si>
    <t xml:space="preserve">  IDENTIFICACION </t>
  </si>
  <si>
    <t xml:space="preserve">Etnia: mestizo, afro, indígena, ROM, raizal </t>
  </si>
  <si>
    <t>Nivel Socioeconómico</t>
  </si>
  <si>
    <t>Nivel educativo:  primaria, secundaria, técnico, universitario, otros</t>
  </si>
  <si>
    <t>Ocupación</t>
  </si>
  <si>
    <t>Régimen de Afiliación (Cotizante- Beneficiario- Subsidiado- Vinculado)</t>
  </si>
  <si>
    <t>Procedencia (Urbana - Rural)</t>
  </si>
  <si>
    <t>Dirección</t>
  </si>
  <si>
    <t>Teléfono</t>
  </si>
  <si>
    <t>OBSERVACION:</t>
  </si>
  <si>
    <t xml:space="preserve">ANTECEDENTES </t>
  </si>
  <si>
    <t>ANTECEDENTES FAMILIARES</t>
  </si>
  <si>
    <t>Anamnesis sobre la relacion, apoyo y  comunicación familiar</t>
  </si>
  <si>
    <t>Diabetes mellitus</t>
  </si>
  <si>
    <t xml:space="preserve">Dislipidemias, </t>
  </si>
  <si>
    <t xml:space="preserve">Enfermedad coronaria, </t>
  </si>
  <si>
    <t xml:space="preserve">Enfermedades cerebrovasculares </t>
  </si>
  <si>
    <t xml:space="preserve">Cáncer </t>
  </si>
  <si>
    <t xml:space="preserve">Alergias </t>
  </si>
  <si>
    <t>Asma</t>
  </si>
  <si>
    <t xml:space="preserve">Enfermedades degenerativas </t>
  </si>
  <si>
    <t xml:space="preserve">Enfermedades geneticas </t>
  </si>
  <si>
    <t xml:space="preserve">Gota </t>
  </si>
  <si>
    <t xml:space="preserve">Hemofilia </t>
  </si>
  <si>
    <t>Glaucoma</t>
  </si>
  <si>
    <t xml:space="preserve"> Trastornos o problemas mentales (demencia, depresión, esquizofrenia, trastorno afectivo bipolar, entre otros)</t>
  </si>
  <si>
    <t xml:space="preserve">Conducta suicida </t>
  </si>
  <si>
    <t xml:space="preserve">Consumo de alcohol  y otras sustancias psicoactivas </t>
  </si>
  <si>
    <t>ANTECEDENTES PERSONALES</t>
  </si>
  <si>
    <t>Patológicos</t>
  </si>
  <si>
    <t>Quirúrgicos</t>
  </si>
  <si>
    <t>Traumáticos</t>
  </si>
  <si>
    <t>Alérgicos</t>
  </si>
  <si>
    <t xml:space="preserve">Orientacion sexual </t>
  </si>
  <si>
    <t xml:space="preserve">Identidad de genero </t>
  </si>
  <si>
    <t>ANTECEDENTES GINECOLÓGICOS</t>
  </si>
  <si>
    <t xml:space="preserve">Identificar trastornos menstruales </t>
  </si>
  <si>
    <t xml:space="preserve">Inicio de relaciones sexuales </t>
  </si>
  <si>
    <t xml:space="preserve">Numero de compañeros sexuales </t>
  </si>
  <si>
    <t>Uso de metodos anticonceptivos y de protección</t>
  </si>
  <si>
    <t xml:space="preserve">Dificultades durante las relaciones sexuales </t>
  </si>
  <si>
    <t>ANTECEDENTES LABORALES</t>
  </si>
  <si>
    <t>Actividad laboral o económica actual y previa</t>
  </si>
  <si>
    <t>Tipo de vinculación</t>
  </si>
  <si>
    <t xml:space="preserve">Edad de inicio de actividad laboral </t>
  </si>
  <si>
    <t xml:space="preserve">Antiguegadad laboral </t>
  </si>
  <si>
    <t xml:space="preserve">Carga laboral </t>
  </si>
  <si>
    <t>Enfermedades o accidentes laborales</t>
  </si>
  <si>
    <t>Exposición a factores de riesgo derivados del trabajo (físicos, químicos, biológicos, ergonómicos, mecánicos, psicosociales y ambientales),</t>
  </si>
  <si>
    <t>HABITOS</t>
  </si>
  <si>
    <t xml:space="preserve">Toxicológicos  (consumo de tabaco, alcohol u otras sustancias psicoactivas </t>
  </si>
  <si>
    <t>Alimentación</t>
  </si>
  <si>
    <t xml:space="preserve">Actividad fisica </t>
  </si>
  <si>
    <t xml:space="preserve">Higiene oral </t>
  </si>
  <si>
    <t xml:space="preserve">Higiene corporal </t>
  </si>
  <si>
    <t xml:space="preserve">Higiene de sueño </t>
  </si>
  <si>
    <t xml:space="preserve">Habito intestinal </t>
  </si>
  <si>
    <t xml:space="preserve">Habito urinario </t>
  </si>
  <si>
    <t>Fotoprotección</t>
  </si>
  <si>
    <t xml:space="preserve">Exposición a televisión, internet o redes sociales, </t>
  </si>
  <si>
    <t>Actividades de tiempo libre y ocio</t>
  </si>
  <si>
    <t xml:space="preserve">Manejo del estres </t>
  </si>
  <si>
    <t>Práctica frecuente del autoexamen de seno y autoexamen de testículo.</t>
  </si>
  <si>
    <t>ITEM</t>
  </si>
  <si>
    <t xml:space="preserve">Toma de signos vitales: Presion arterial </t>
  </si>
  <si>
    <t xml:space="preserve">Toma de signos vitales: Frecuencia cardiaca </t>
  </si>
  <si>
    <t xml:space="preserve">Toma de signos vitales: Frecuencia Respiratoria </t>
  </si>
  <si>
    <t xml:space="preserve">Toma de signos vitales: Temperatura corporal </t>
  </si>
  <si>
    <t>Valoración del estado nutricional</t>
  </si>
  <si>
    <t>Valoración antrpometrica: Peso</t>
  </si>
  <si>
    <t>Valoración antrpometrica:Talla</t>
  </si>
  <si>
    <t>Valoración antrpometrica: IMC</t>
  </si>
  <si>
    <t>Valoración antrpometrica: Perimetro de la circunferencia de la cintura.</t>
  </si>
  <si>
    <t xml:space="preserve">Toma de signos vitales </t>
  </si>
  <si>
    <t>Prueba rápida treponémica en caso de relaciones sexuales sin protección</t>
  </si>
  <si>
    <t xml:space="preserve">Prueba rápida para VIH previa asesoría pre y pos test y consentimiento  informado en caso de relaciones sexuales sin protección.
</t>
  </si>
  <si>
    <t xml:space="preserve">Prueba rápida para Hepatitis B en caso de relaciones sexuales sin  protección y que hayan nacido antes de 1996. 
</t>
  </si>
  <si>
    <t xml:space="preserve">Prueba rápida para Hepatitis C, a las personas que recibieron  transfusiones de sangre antes de 1996 en Colombia. </t>
  </si>
  <si>
    <t>Prueba de embarazo en caso de retraso menstrual u otros síntomas o  signos de sospecha.</t>
  </si>
  <si>
    <t>DETECCION TEMPRANA</t>
  </si>
  <si>
    <t xml:space="preserve">Citología cérvico uterina de acuerdo a la norma. </t>
  </si>
  <si>
    <t>Tamización para riesgo cardiovascular y metabólico, incluye: glicemia  basal, perfil lipídico (colesterol de alta densidad HDL, colesterol de baja  densidad LDL, colesterol total , triglicéridos), creatinina y uroanálisis</t>
  </si>
  <si>
    <t>Violencia fiísica, sexual  o de género</t>
  </si>
  <si>
    <t>EVOLUCION</t>
  </si>
  <si>
    <t xml:space="preserve">Elaboración del plan de intervención conjuntamente con el joven y en caso necesario con la familia que incluya la intervención de los factores de riesgo, tratamientos, remisiones y seguimiento. </t>
  </si>
  <si>
    <t>REMISION</t>
  </si>
  <si>
    <t>Remisión a Nutrición según riesgo</t>
  </si>
  <si>
    <t xml:space="preserve">Remision a optometría u oftalmología segun riesgo </t>
  </si>
  <si>
    <t xml:space="preserve">Remision a consulta de salud auditiva y comunicativa segun riesgo </t>
  </si>
  <si>
    <t xml:space="preserve">Remision a odontología segun riesgo </t>
  </si>
  <si>
    <t>Remision para valoración de salud mental segun riesgo</t>
  </si>
  <si>
    <t>Remisión a la ruta integral de atención en salud para la población con riesgo o presencia de 
alteraciones cardio cerebro vascular metabólica.</t>
  </si>
  <si>
    <t>Remision para consulta de asesoría en anticoncepción cuando el usuario desea iniciar o cambiar  algún método de anticoncepción, o para realizar su control.</t>
  </si>
  <si>
    <t>Remisión para Vacunación según esquema actual</t>
  </si>
  <si>
    <t xml:space="preserve">Autoexamen de senos y testículos. </t>
  </si>
  <si>
    <t>Alimentación saludable</t>
  </si>
  <si>
    <t xml:space="preserve">Actividad fisica regular </t>
  </si>
  <si>
    <t>Hiegiene oral</t>
  </si>
  <si>
    <t>Higiene corporal</t>
  </si>
  <si>
    <t xml:space="preserve">Hgiene de sueño </t>
  </si>
  <si>
    <t xml:space="preserve">Higiene postural </t>
  </si>
  <si>
    <t>Cuidados para la salud visual y auditiva (incluyendo 
pautas para el uso de pantallas, dispositivos de audio),</t>
  </si>
  <si>
    <t xml:space="preserve"> Riesgos del consumo de  sustancias psicoactivas (tabaco, alcohol y otras drogas),</t>
  </si>
  <si>
    <t>Pautas para el manejo del  estrés</t>
  </si>
  <si>
    <t>Importancia del uso de metodos anticonceptivos y de protección</t>
  </si>
  <si>
    <t xml:space="preserve">INSTRUMENTO AUDITORIA HISTORIA CLINICA -  ACTIVIDADES Y ESTRATEGIAS DETECCIÒN TEMPRANA - PROTECCION ESPECIFICA - EVENTOS DE INTERES EN SALUD PÚBLICA </t>
  </si>
  <si>
    <t>Programa o estrategia</t>
  </si>
  <si>
    <t>IPS-SEDE</t>
  </si>
  <si>
    <t>Se evidencia registro de la edad del Usuario</t>
  </si>
  <si>
    <t>Se evidencia registro de datos personales del usuario (teléfono, dirección, contacto de familiar)</t>
  </si>
  <si>
    <t>Se tiene un ítem o marcación  para identificar al paciente con discapacidad para la realización de exención de copagos y cuotas moderadoras</t>
  </si>
  <si>
    <t>Se evidencia caracterización de poblaciones vulnerables (desplazado, indígena, afrocolombiano, privado de la libertad, migrante, discapacitado)</t>
  </si>
  <si>
    <t>Observaciones:</t>
  </si>
  <si>
    <t>Mental</t>
  </si>
  <si>
    <t>Motrices</t>
  </si>
  <si>
    <t>ANTECEDENTES</t>
  </si>
  <si>
    <r>
      <rPr>
        <sz val="10"/>
        <color theme="1"/>
        <rFont val="Arial"/>
        <charset val="134"/>
      </rPr>
      <t xml:space="preserve">Se evidencia el diligenciamiento de antecedentes </t>
    </r>
    <r>
      <rPr>
        <u/>
        <sz val="10"/>
        <color theme="1"/>
        <rFont val="Arial"/>
        <charset val="134"/>
      </rPr>
      <t>familiares en discapacidad c</t>
    </r>
    <r>
      <rPr>
        <sz val="10"/>
        <color theme="1"/>
        <rFont val="Arial"/>
        <charset val="134"/>
      </rPr>
      <t xml:space="preserve">ognitiva Las infecciones maternas, como la sífilis o la rubéola, son una causa importante. Trastornos hereditarios (como fenilcetonuria, enfermedad de Tal-Sachs, neuro fibromatosis, hipotiroidismo, síndrome del cromosoma X frágil). Discapacidad Auditiva (rubéola materna, sífilis u otras infecciones durante el embarazo) algunas enfermedades infecciosas, como la meningitis, el sarampión y la parotiditis en cualquier edad. Discapacidad visual (enfermedades autoinmunes (lupus, artritis, esclerosis, etc.) </t>
    </r>
  </si>
  <si>
    <t xml:space="preserve"> Discapacidad Visual(Personas ciegas o que: a pesar de usar su mejor corrección en gafas o lentes de contacto, o haberle practicado una cirugía, tienen dificultades para distinguir formas,  colores, rostros, objetos en la calle, ver en la noche, ver de lejos o de cerca).</t>
  </si>
  <si>
    <t>Discapacidad en la Movilidad( Dificultad en andar, desplazarse, cambiar o mantener posiciones del cuerpo, llevar, manipular o transportar objetos, realizar  actividades de cuidado personal  o del hogar, entre otras)</t>
  </si>
  <si>
    <t>Discapacidad Mental Cognitiva( Alteraciones en las funciones de conciencia, orientación, energía, impulso, atención, intelectuales y psicosociales, memoria, cálculo, entre otras.)</t>
  </si>
  <si>
    <t xml:space="preserve"> Discapacidad de Talla baja(Se define como el trastorno del crecimiento de tipo hormonal o genético, caracterizado por una talla inferior a la medida de los individuos de la misma especie y raza)</t>
  </si>
  <si>
    <t xml:space="preserve"> Discapacidad Sistémica(cardiovascular ( Personas con problemas cardiacos severos con incapacidad para desplazarse), hematológico,  inmunológico,  respiratorio ( pacientes con EPCOC Severo que tengan incapacidad para realizar labores por si solos , digestivo, metabólico endocrino,  genitourinario, reproductor)</t>
  </si>
  <si>
    <t xml:space="preserve"> Discapacidad de la piel, pelo y uñas( En esta categoría se encuentran aquellas personas que pueden presentan alteraciones en: las funciones de protección de la piel, pigmentación,  calidad de la piel; formación de callosidades, endurecimiento; úlceras, úlceras de decúbito y disminución del espesor de la piel.  Funciones reparadora de la piel en referencia a formación de costras, cicatrización; magulladuras y formación de queloides.  Funciones relacionadas con el sudor, funciones glandulares de la piel y olor corporal.  Sensaciones relacionadas con la piel tales como picor, sensación de quemazón o de hormigueo; sensación de pinchazos. Al igual que con funciones de protección, pigmentación y la apariencia del pelo y las uñas)</t>
  </si>
  <si>
    <t xml:space="preserve">Discapacidad de la voz y el habla(En esta categoría se encuentran aquellas personas que presentan en forma permanente alteraciones en:   El tono, la vocalización, la producción de sonidos, la velocidad, aquellos que son inadecuados para, el hablante en términos de edad o desarrollo físico. También las personas con dificultades graves o importantes para articular palabra (mudez, tartamudez). </t>
  </si>
  <si>
    <t>Discapacidad Mental Psicosocial( En esta categoría se encuentran aquellas personas que presentan en forma permanente alteraciones de: conciencia, orientación, energía, impulsos, atención, temperamento, memoria, personalidad,  psicosociales, entre otras. )</t>
  </si>
  <si>
    <t>Discapacidad Sensorial del gusto, tacto y olfato( diferenciar o percibir sabores, olores, aromas, texturas o temperaturas,  actividades de aprendizaje a través de los sentidos alterados, del cuidado personal, del hogar, o de trabajo)</t>
  </si>
  <si>
    <t xml:space="preserve"> Discapacidad Sensorial Auditiva( Personas sordas sin posibilidad de recibir algún sonido aun cuando éstos se amplifiquen. personas que debido a una pérdida o reducción de la capacidad auditiva se les dificulta entender una conversación en tono normal.  Se deben incluir también las personas con sordera total en un solo oído)</t>
  </si>
  <si>
    <t>Se registra la educación brindada a los cuidadora de las personas en condición de discapacapacidad.</t>
  </si>
  <si>
    <t>Dependiendo el tipo de discapacidad.</t>
  </si>
  <si>
    <t>se remite a ginecología en la consulta</t>
  </si>
  <si>
    <t>Se verifica si el paciente esta en la base de datos de los pacientes en condición de discapacidad y/o esta identificado como discapacitado y se le realiza la inclusión en el  RLCPCD (Registro de localización y caracterización de los pacientes con discapacidad)</t>
  </si>
  <si>
    <t>se verifica en el RLCPCD</t>
  </si>
  <si>
    <t>Acorde con el tipo de discapacidad.</t>
  </si>
  <si>
    <t>En dicha consulta generan orden de fisioterapia, terapia respiratoria, ajustan dosis de tratamientos, generan orden para pañales y alimentación por sonda, además de manejo para dermatitis. Envían paraclínicos.</t>
  </si>
  <si>
    <t>Se genera orden de todos los medicamentos e insumos de base y se remite a nutrición.</t>
  </si>
  <si>
    <t>Formulación de tratamiento de base y valoración de control por neurología.</t>
  </si>
  <si>
    <t>Se envían paraclínicos de enfermedad de base, medicación, nutricionales e insumos de base, terapia respiratoria y fono audiológica.</t>
  </si>
  <si>
    <t>Se genera orden de medicación de base.</t>
  </si>
  <si>
    <t>fisioterapeuta y /o dependiendo al tipo de discapacidad.</t>
  </si>
  <si>
    <t>Se remitió a fisioaterapia 2 veces por semana y terapia respriatoria 15 al mes.</t>
  </si>
  <si>
    <t>Remisión a nutrición.</t>
  </si>
  <si>
    <t>Se remite a gastrontrologia</t>
  </si>
  <si>
    <t>Se genera orden de terapia fonoaudiológica y respiratoria.</t>
  </si>
  <si>
    <t>se rmite a ortopoeduia clinica</t>
  </si>
  <si>
    <t>FORMATO AUDITORIA HISTORIAS CLINICAS LINEAMIENTOS SALUD VISUAL Y AUDITIVA</t>
  </si>
  <si>
    <t xml:space="preserve">CUBA </t>
  </si>
  <si>
    <t>IDIME IPS</t>
  </si>
  <si>
    <t>10058698</t>
  </si>
  <si>
    <t>25245733</t>
  </si>
  <si>
    <t>24919055</t>
  </si>
  <si>
    <t>2453089</t>
  </si>
  <si>
    <t>24896431</t>
  </si>
  <si>
    <r>
      <rPr>
        <sz val="10"/>
        <color theme="1"/>
        <rFont val="Arial"/>
        <charset val="134"/>
      </rPr>
      <t xml:space="preserve">Se evidencia el diligenciamiento de antecedentes </t>
    </r>
    <r>
      <rPr>
        <u/>
        <sz val="10"/>
        <color theme="1"/>
        <rFont val="Arial"/>
        <charset val="134"/>
      </rPr>
      <t>familiares</t>
    </r>
    <r>
      <rPr>
        <sz val="10"/>
        <color theme="1"/>
        <rFont val="Arial"/>
        <charset val="134"/>
      </rPr>
      <t xml:space="preserve"> en cada control (familiares en primer grado de Hta y DM).</t>
    </r>
  </si>
  <si>
    <r>
      <rPr>
        <sz val="10"/>
        <color theme="1"/>
        <rFont val="Arial"/>
        <charset val="134"/>
      </rPr>
      <t xml:space="preserve">Se evidencia el diligenciamiento de antecedentes </t>
    </r>
    <r>
      <rPr>
        <u/>
        <sz val="10"/>
        <color theme="1"/>
        <rFont val="Arial"/>
        <charset val="134"/>
      </rPr>
      <t xml:space="preserve">personales </t>
    </r>
    <r>
      <rPr>
        <sz val="10"/>
        <color theme="1"/>
        <rFont val="Arial"/>
        <charset val="134"/>
      </rPr>
      <t>en cada control (Hipertensión arterial y Diabetes)</t>
    </r>
  </si>
  <si>
    <t>se evidencia realización de fondo de ojo</t>
  </si>
  <si>
    <t>se evidencia realización de otoscopia, voz y señalamiento.</t>
  </si>
  <si>
    <t>Se eveidencia registro peo no est1</t>
  </si>
  <si>
    <t>Paciente sin tx auditivo.</t>
  </si>
  <si>
    <t>Se registra la educación brindada en cuanto a Signos y síntomas de alarma</t>
  </si>
  <si>
    <t>se registra la educación prevención de glaucoma y catarata.</t>
  </si>
  <si>
    <t>Se registra la educación brindada en factores de riesgo y hábitos saludables.</t>
  </si>
  <si>
    <t xml:space="preserve">Paciente con dx Maculopatía degenerativa </t>
  </si>
  <si>
    <t xml:space="preserve">se evidencia realización de tamizaje visual </t>
  </si>
  <si>
    <t>Se evidencia realización de otoscopia.</t>
  </si>
  <si>
    <t>Se evidencia realización de examen en relación a voz y señalamiento.</t>
  </si>
  <si>
    <t>se registra reporte de audiometria y logoudiometria del 2017</t>
  </si>
  <si>
    <t>CTIVIDADES DETECCION TEMPRANA Y PROTECCION ESPECIFICA</t>
  </si>
  <si>
    <t>Promover el uso de protección solar con filtro,  Promoción del consumo de frutas y verduras. Promoción de hábitos de vida saludable para prevenir la HTA y la diabetes. Lineamientos salud Auditiva (Actividad física, ambientes libre de humo, reducción del consumo de tabaco, alcohol y sustancias psicoactivas, Control de peso y obesidad, Control y manejo del ruido ambiental y laboral)</t>
  </si>
  <si>
    <t>Se registra ha y alteraciones visuales se envía al oftalmólogo a los pacientes mayores de 50 años y si tiene alteraciones auditivas y se envía al Audiología y/o Otorrino.</t>
  </si>
  <si>
    <t>Paciente ya con dx Glaucoma congénito+ enucleación+ ceguera total</t>
  </si>
  <si>
    <t>Paciente Invidente (por accidente trabajo)</t>
  </si>
  <si>
    <t>Se tiene un ítem donde se registre las remisiones al Otorrino,  Oftalmólogo y Audiología.</t>
  </si>
  <si>
    <t>se evidencia ventada de conduta donde se registran las ordenes medicas</t>
  </si>
  <si>
    <t>10122063</t>
  </si>
  <si>
    <t>c</t>
  </si>
  <si>
    <r>
      <rPr>
        <sz val="10"/>
        <color rgb="FF000000"/>
        <rFont val="Arial"/>
        <charset val="134"/>
      </rPr>
      <t xml:space="preserve">Se evidencia el diligenciamiento de antecedentes </t>
    </r>
    <r>
      <rPr>
        <u/>
        <sz val="10"/>
        <color rgb="FF000000"/>
        <rFont val="Arial"/>
        <charset val="134"/>
      </rPr>
      <t>familiares</t>
    </r>
    <r>
      <rPr>
        <sz val="10"/>
        <color rgb="FF000000"/>
        <rFont val="Arial"/>
        <charset val="134"/>
      </rPr>
      <t xml:space="preserve"> en cada control (familiares de primer o segundo grado  antecedentes de ca de próstata)</t>
    </r>
  </si>
  <si>
    <r>
      <rPr>
        <sz val="10"/>
        <color rgb="FF000000"/>
        <rFont val="Arial"/>
        <charset val="134"/>
      </rPr>
      <t xml:space="preserve">Se evidencia el diligenciamiento de antecedentes </t>
    </r>
    <r>
      <rPr>
        <u/>
        <sz val="10"/>
        <color rgb="FF000000"/>
        <rFont val="Arial"/>
        <charset val="134"/>
      </rPr>
      <t xml:space="preserve">personales </t>
    </r>
    <r>
      <rPr>
        <sz val="10"/>
        <color rgb="FF000000"/>
        <rFont val="Arial"/>
        <charset val="134"/>
      </rPr>
      <t>en cada control (raza negra)</t>
    </r>
  </si>
  <si>
    <t>Se evidencia el diligenciamiento de factores de riesgo y hábitos del paciente en cada control  ( obesidad, consumo de grasas saturadas, tabaquismo, consumo de alcohol)</t>
  </si>
  <si>
    <t>se evidencia el diligenciamiento de signos y síntomas de alarma (urgencia, pujo, tenesmo vesical, nicturia, disuria, reducción el chorro, hematuria, hematoespermia).</t>
  </si>
  <si>
    <t>Se evidencia el registro de la realización del tacto rectal</t>
  </si>
  <si>
    <t xml:space="preserve">Se realiza una adecuada revisión por sistemas:  (verificar dolor en área peliva, edema) </t>
  </si>
  <si>
    <t>Evidencia el registro del tacto rectal</t>
  </si>
  <si>
    <t>Se evidencia orden medica de PSA.</t>
  </si>
  <si>
    <t>Se registra la tamización de los pacientes asintomáticos que actúen a consulta por diferentes causas y se les envía PSA y tacto rectal.</t>
  </si>
  <si>
    <t>Se registra el resultado del PSA y tacto rectal, en caso de estar alterado se remite al urólogo.</t>
  </si>
  <si>
    <t>El paciente ha tenido remisión y valoración por urología.</t>
  </si>
  <si>
    <t>Seguimiento al proceso de referencia y contrarreferencia según complicaciones de la enfermedad</t>
  </si>
  <si>
    <t>FORMATO AUDITORIA HISTORIAS CLINICAS CANCER COLORECTAL</t>
  </si>
  <si>
    <t>IDIME</t>
  </si>
  <si>
    <t>24270259</t>
  </si>
  <si>
    <t>24932660</t>
  </si>
  <si>
    <t>25167696</t>
  </si>
  <si>
    <t>4498092</t>
  </si>
  <si>
    <r>
      <rPr>
        <sz val="10"/>
        <color rgb="FF000000"/>
        <rFont val="Arial"/>
        <charset val="134"/>
      </rPr>
      <t xml:space="preserve">Se evidencia el diligenciamiento de antecedentes </t>
    </r>
    <r>
      <rPr>
        <u/>
        <sz val="10"/>
        <color rgb="FF000000"/>
        <rFont val="Arial"/>
        <charset val="134"/>
      </rPr>
      <t>familiares</t>
    </r>
    <r>
      <rPr>
        <sz val="10"/>
        <color rgb="FF000000"/>
        <rFont val="Arial"/>
        <charset val="134"/>
      </rPr>
      <t xml:space="preserve"> en cada control (familiares en primer grado de poliposis adenomatosa miliar(PAF) Historia familiar de cáncer de colon y recto poliposico hereditario(CCRNPH),  familiares con enfermedad infamatoria intestinal (EII).</t>
    </r>
  </si>
  <si>
    <r>
      <rPr>
        <sz val="10"/>
        <color rgb="FF000000"/>
        <rFont val="Arial"/>
        <charset val="134"/>
      </rPr>
      <t xml:space="preserve">Se evidencia el diligenciamiento de antecedentes </t>
    </r>
    <r>
      <rPr>
        <u/>
        <sz val="10"/>
        <color rgb="FF000000"/>
        <rFont val="Arial"/>
        <charset val="134"/>
      </rPr>
      <t xml:space="preserve">personales </t>
    </r>
    <r>
      <rPr>
        <sz val="10"/>
        <color rgb="FF000000"/>
        <rFont val="Arial"/>
        <charset val="134"/>
      </rPr>
      <t>en cada control (individuos con antecedentes de enfermedad inflamatoria intestinal (EII). Individuos con antecedentes de pólipos adenomatosos del colon.  individuos con antecedentes de pólipos hiperplásicos del colon, se registra en que riesgo esta el paciente de tener la enfermedad)</t>
    </r>
  </si>
  <si>
    <t>Se evidencia el diligenciamiento del calcificación del riesgo según los antecedentes personales (según lo que establece la guía de practica clínica de CA de Colon)</t>
  </si>
  <si>
    <t>Se evidencia el calculo de IMC en el control</t>
  </si>
  <si>
    <t xml:space="preserve">Se realiza una adecuada revisión por sistemas: abdomen (dolor pélvico, dolor en el cuadrante superior derecho o cuadrante superior derecho, área hepática), síntomas vagos constitucionales como fatiga o nauseas, </t>
  </si>
  <si>
    <t>Se evidencia realización del guayacolato (sangre oculta en materia fecal)</t>
  </si>
  <si>
    <t>Se evidencia realización de colonoscopia.</t>
  </si>
  <si>
    <t>Se registra  la tamización a los pacientes mayores de 50 años  para detección temprana de cáncer de colorrectal.</t>
  </si>
  <si>
    <t>Se registra  el resultado de los exámenes de Sangre oculta en materia fecal.  en caso de estar alterados remite al Gastroenterólogo.</t>
  </si>
  <si>
    <t>El paciente ha tenido remisión y valoración por gastroenterología.</t>
  </si>
  <si>
    <t xml:space="preserve">RESULTADO </t>
  </si>
  <si>
    <t>Valoración del riesgo cardiovascular y metabólico por medio de las siguientes herramientas                           - Finnish Risk Score.
- Tablas de Estratificación de la OMS.</t>
  </si>
  <si>
    <t xml:space="preserve">Institución: Cosmitet </t>
  </si>
  <si>
    <t>Programa o estrategia: Atencion en salud para la juventud</t>
  </si>
  <si>
    <t>Fecha: 17 de junio de 2021</t>
  </si>
  <si>
    <t>Auditor : Ana Maria Cortes Goómez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</si>
</sst>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_(* #,##0.00_);_(* \(#,##0.00\);_(* &quot;-&quot;??_);_(@_)"/>
    <numFmt numFmtId="165" formatCode="_-* #,##0.00\ _€_-;\-* #,##0.00\ _€_-;_-* &quot;-&quot;??\ _€_-;_-@_-"/>
    <numFmt numFmtId="166" formatCode="_(* #,##0_);_(* \(#,##0\);_(* &quot;-&quot;??_);_(@_)"/>
    <numFmt numFmtId="167" formatCode="0.0%"/>
    <numFmt numFmtId="168" formatCode="#,##0.00&quot; &quot;[$€];[Red]&quot;-&quot;#,##0.00&quot; &quot;[$€]"/>
    <numFmt numFmtId="169" formatCode="[$-C0A]General"/>
    <numFmt numFmtId="170" formatCode="0.0"/>
  </numFmts>
  <fonts count="50">
    <font>
      <sz val="11"/>
      <color theme="1"/>
      <name val="Calibri"/>
      <charset val="134"/>
      <scheme val="minor"/>
    </font>
    <font>
      <sz val="10"/>
      <color theme="1"/>
      <name val="Arial"/>
      <charset val="134"/>
    </font>
    <font>
      <sz val="10"/>
      <color rgb="FFFF0000"/>
      <name val="Arial"/>
      <charset val="134"/>
    </font>
    <font>
      <b/>
      <sz val="10"/>
      <color theme="1"/>
      <name val="Arial"/>
      <charset val="134"/>
    </font>
    <font>
      <b/>
      <sz val="10"/>
      <color theme="0"/>
      <name val="Arial"/>
      <charset val="134"/>
    </font>
    <font>
      <sz val="10"/>
      <color theme="0"/>
      <name val="Arial"/>
      <charset val="134"/>
    </font>
    <font>
      <sz val="10"/>
      <name val="Arial"/>
      <charset val="134"/>
    </font>
    <font>
      <sz val="10"/>
      <color rgb="FF000000"/>
      <name val="Arial"/>
      <charset val="134"/>
    </font>
    <font>
      <sz val="10"/>
      <color rgb="FF0070C0"/>
      <name val="Arial"/>
      <charset val="134"/>
    </font>
    <font>
      <b/>
      <sz val="10"/>
      <color rgb="FF0070C0"/>
      <name val="Arial"/>
      <charset val="134"/>
    </font>
    <font>
      <sz val="11"/>
      <color rgb="FFFF0000"/>
      <name val="Calibri"/>
      <charset val="134"/>
      <scheme val="minor"/>
    </font>
    <font>
      <sz val="8"/>
      <color theme="0"/>
      <name val="Arial"/>
      <charset val="134"/>
    </font>
    <font>
      <b/>
      <sz val="10"/>
      <color rgb="FFFFFFFF"/>
      <name val="Arial"/>
      <charset val="134"/>
    </font>
    <font>
      <sz val="10"/>
      <color rgb="FFFFFFFF"/>
      <name val="Arial"/>
      <charset val="134"/>
    </font>
    <font>
      <b/>
      <sz val="10"/>
      <color rgb="FF000000"/>
      <name val="Arial"/>
      <charset val="134"/>
    </font>
    <font>
      <sz val="11"/>
      <name val="Calibri"/>
      <charset val="134"/>
      <scheme val="minor"/>
    </font>
    <font>
      <b/>
      <sz val="10"/>
      <name val="Arial"/>
      <charset val="134"/>
    </font>
    <font>
      <sz val="10"/>
      <color indexed="8"/>
      <name val="Arial"/>
      <charset val="134"/>
    </font>
    <font>
      <b/>
      <sz val="10"/>
      <color rgb="FFFF0000"/>
      <name val="Arial"/>
      <charset val="134"/>
    </font>
    <font>
      <b/>
      <sz val="11"/>
      <name val="Arial"/>
      <charset val="134"/>
    </font>
    <font>
      <sz val="11"/>
      <color theme="0"/>
      <name val="Arial"/>
      <charset val="134"/>
    </font>
    <font>
      <b/>
      <sz val="9"/>
      <color theme="1"/>
      <name val="Arial"/>
      <charset val="134"/>
    </font>
    <font>
      <sz val="8"/>
      <name val="Arial"/>
      <charset val="134"/>
    </font>
    <font>
      <b/>
      <sz val="11"/>
      <color theme="0"/>
      <name val="Calibri"/>
      <charset val="134"/>
      <scheme val="minor"/>
    </font>
    <font>
      <b/>
      <sz val="11"/>
      <name val="Calibri"/>
      <charset val="134"/>
      <scheme val="minor"/>
    </font>
    <font>
      <b/>
      <sz val="11"/>
      <color rgb="FFFF0000"/>
      <name val="Calibri"/>
      <charset val="134"/>
      <scheme val="minor"/>
    </font>
    <font>
      <b/>
      <sz val="11"/>
      <color rgb="FF00B050"/>
      <name val="Calibri"/>
      <charset val="134"/>
      <scheme val="minor"/>
    </font>
    <font>
      <sz val="11"/>
      <color indexed="8"/>
      <name val="Arial"/>
      <charset val="134"/>
    </font>
    <font>
      <sz val="11"/>
      <color theme="1"/>
      <name val="Calibri"/>
      <charset val="134"/>
      <scheme val="minor"/>
    </font>
    <font>
      <sz val="11"/>
      <color rgb="FF000000"/>
      <name val="Calibri"/>
      <charset val="134"/>
    </font>
    <font>
      <sz val="11"/>
      <color rgb="FF000000"/>
      <name val="Calibri"/>
      <charset val="1"/>
    </font>
    <font>
      <u/>
      <sz val="11"/>
      <color theme="10"/>
      <name val="Calibri"/>
      <charset val="134"/>
    </font>
    <font>
      <u/>
      <sz val="11"/>
      <color theme="10"/>
      <name val="Calibri"/>
      <charset val="134"/>
      <scheme val="minor"/>
    </font>
    <font>
      <b/>
      <i/>
      <u/>
      <sz val="11"/>
      <color theme="1"/>
      <name val="Arial"/>
      <charset val="134"/>
    </font>
    <font>
      <i/>
      <sz val="11"/>
      <color rgb="FF7F7F7F"/>
      <name val="Calibri"/>
      <charset val="134"/>
      <scheme val="minor"/>
    </font>
    <font>
      <sz val="11"/>
      <color indexed="8"/>
      <name val="Calibri"/>
      <charset val="134"/>
    </font>
    <font>
      <sz val="11"/>
      <color rgb="FF000000"/>
      <name val="Arial"/>
      <charset val="134"/>
    </font>
    <font>
      <sz val="12"/>
      <color theme="1"/>
      <name val="Calibri"/>
      <charset val="134"/>
      <scheme val="minor"/>
    </font>
    <font>
      <b/>
      <i/>
      <sz val="16"/>
      <color theme="1"/>
      <name val="Arial"/>
      <charset val="134"/>
    </font>
    <font>
      <sz val="9"/>
      <name val="Arial"/>
      <charset val="134"/>
    </font>
    <font>
      <sz val="11"/>
      <color theme="1"/>
      <name val="Arial"/>
      <charset val="134"/>
    </font>
    <font>
      <u/>
      <sz val="10"/>
      <color theme="1"/>
      <name val="Arial"/>
      <charset val="134"/>
    </font>
    <font>
      <u/>
      <sz val="10"/>
      <color rgb="FF000000"/>
      <name val="Arial"/>
      <charset val="134"/>
    </font>
    <font>
      <sz val="9"/>
      <name val="Times New Roman"/>
    </font>
    <font>
      <b/>
      <sz val="9"/>
      <name val="Tahoma"/>
      <charset val="134"/>
    </font>
    <font>
      <sz val="9"/>
      <name val="Tahoma"/>
      <charset val="134"/>
    </font>
    <font>
      <b/>
      <sz val="10"/>
      <name val="Arial"/>
      <family val="2"/>
    </font>
    <font>
      <b/>
      <sz val="10"/>
      <color theme="1"/>
      <name val="Arial"/>
      <family val="2"/>
    </font>
    <font>
      <b/>
      <sz val="10"/>
      <color theme="0"/>
      <name val="Arial"/>
      <family val="2"/>
    </font>
    <font>
      <b/>
      <sz val="8"/>
      <color theme="1"/>
      <name val="Arial"/>
      <family val="2"/>
    </font>
  </fonts>
  <fills count="1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70C0"/>
        <bgColor indexed="64"/>
      </patternFill>
    </fill>
    <fill>
      <patternFill patternType="solid">
        <fgColor rgb="FFC00000"/>
        <bgColor indexed="64"/>
      </patternFill>
    </fill>
    <fill>
      <patternFill patternType="solid">
        <fgColor rgb="FFFF0000"/>
        <bgColor indexed="64"/>
      </patternFill>
    </fill>
    <fill>
      <patternFill patternType="solid">
        <fgColor rgb="FFFFFFFF"/>
        <bgColor indexed="64"/>
      </patternFill>
    </fill>
    <fill>
      <patternFill patternType="solid">
        <fgColor rgb="FF0070C0"/>
        <bgColor rgb="FF0066CC"/>
      </patternFill>
    </fill>
    <fill>
      <patternFill patternType="solid">
        <fgColor indexed="9"/>
        <bgColor indexed="64"/>
      </patternFill>
    </fill>
    <fill>
      <patternFill patternType="solid">
        <fgColor theme="0"/>
        <bgColor rgb="FF000000"/>
      </patternFill>
    </fill>
    <fill>
      <patternFill patternType="solid">
        <fgColor rgb="FF0070C0"/>
        <bgColor rgb="FF000000"/>
      </patternFill>
    </fill>
    <fill>
      <patternFill patternType="solid">
        <fgColor theme="5" tint="0.59999389629810485"/>
        <bgColor indexed="64"/>
      </patternFill>
    </fill>
  </fills>
  <borders count="42">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right/>
      <top style="thin">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top style="medium">
        <color auto="1"/>
      </top>
      <bottom/>
      <diagonal/>
    </border>
    <border>
      <left/>
      <right style="medium">
        <color auto="1"/>
      </right>
      <top style="medium">
        <color auto="1"/>
      </top>
      <bottom/>
      <diagonal/>
    </border>
    <border>
      <left/>
      <right style="thin">
        <color auto="1"/>
      </right>
      <top style="thin">
        <color auto="1"/>
      </top>
      <bottom style="medium">
        <color auto="1"/>
      </bottom>
      <diagonal/>
    </border>
    <border>
      <left/>
      <right/>
      <top/>
      <bottom style="thin">
        <color indexed="8"/>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medium">
        <color auto="1"/>
      </top>
      <bottom style="medium">
        <color auto="1"/>
      </bottom>
      <diagonal/>
    </border>
    <border>
      <left style="thin">
        <color auto="1"/>
      </left>
      <right style="thin">
        <color auto="1"/>
      </right>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diagonal/>
    </border>
    <border>
      <left/>
      <right style="medium">
        <color auto="1"/>
      </right>
      <top style="thin">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51">
    <xf numFmtId="0" fontId="0" fillId="0" borderId="0"/>
    <xf numFmtId="0" fontId="27" fillId="0" borderId="0" applyNumberFormat="0" applyFont="0" applyFill="0" applyBorder="0" applyAlignment="0" applyProtection="0"/>
    <xf numFmtId="0" fontId="29" fillId="0" borderId="0" applyBorder="0" applyProtection="0"/>
    <xf numFmtId="9" fontId="28" fillId="0" borderId="0" applyFont="0" applyFill="0" applyBorder="0" applyAlignment="0" applyProtection="0"/>
    <xf numFmtId="0" fontId="30" fillId="0" borderId="0"/>
    <xf numFmtId="0" fontId="17" fillId="0" borderId="0" applyNumberFormat="0" applyFill="0" applyBorder="0" applyProtection="0"/>
    <xf numFmtId="0" fontId="34" fillId="0" borderId="0" applyNumberFormat="0" applyFill="0" applyBorder="0" applyAlignment="0" applyProtection="0"/>
    <xf numFmtId="169" fontId="35" fillId="0" borderId="0"/>
    <xf numFmtId="43" fontId="29" fillId="0" borderId="0" applyBorder="0" applyProtection="0"/>
    <xf numFmtId="43" fontId="29" fillId="0" borderId="0" applyBorder="0" applyProtection="0"/>
    <xf numFmtId="0" fontId="31"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166" fontId="29" fillId="0" borderId="0" applyBorder="0" applyProtection="0"/>
    <xf numFmtId="0" fontId="32" fillId="0" borderId="0" applyNumberFormat="0" applyFill="0" applyBorder="0" applyAlignment="0" applyProtection="0"/>
    <xf numFmtId="168" fontId="33" fillId="0" borderId="0"/>
    <xf numFmtId="169" fontId="29" fillId="0" borderId="0"/>
    <xf numFmtId="164" fontId="29" fillId="0" borderId="0" applyBorder="0" applyProtection="0"/>
    <xf numFmtId="166" fontId="29" fillId="0" borderId="0" applyBorder="0" applyProtection="0"/>
    <xf numFmtId="169" fontId="35" fillId="0" borderId="0"/>
    <xf numFmtId="0" fontId="38" fillId="0" borderId="0">
      <alignment horizontal="center"/>
    </xf>
    <xf numFmtId="0" fontId="38" fillId="0" borderId="0">
      <alignment horizontal="center" textRotation="90"/>
    </xf>
    <xf numFmtId="165" fontId="28" fillId="0" borderId="0" applyFont="0" applyFill="0" applyBorder="0" applyAlignment="0" applyProtection="0"/>
    <xf numFmtId="167" fontId="28" fillId="0" borderId="0" applyFont="0" applyFill="0" applyBorder="0" applyAlignment="0" applyProtection="0"/>
    <xf numFmtId="169" fontId="28" fillId="0" borderId="0" applyFont="0" applyFill="0" applyBorder="0" applyAlignment="0" applyProtection="0"/>
    <xf numFmtId="167" fontId="28" fillId="0" borderId="0" applyFont="0" applyFill="0" applyBorder="0" applyAlignment="0" applyProtection="0"/>
    <xf numFmtId="165"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168" fontId="28" fillId="0" borderId="0" applyFont="0" applyFill="0" applyBorder="0" applyAlignment="0" applyProtection="0"/>
    <xf numFmtId="165" fontId="28" fillId="0" borderId="0" applyFont="0" applyFill="0" applyBorder="0" applyAlignment="0" applyProtection="0"/>
    <xf numFmtId="0" fontId="17" fillId="0" borderId="0" applyNumberFormat="0" applyFill="0" applyBorder="0" applyProtection="0"/>
    <xf numFmtId="0" fontId="37" fillId="0" borderId="0"/>
    <xf numFmtId="0" fontId="17" fillId="0" borderId="0" applyNumberFormat="0" applyFill="0" applyBorder="0" applyProtection="0"/>
    <xf numFmtId="0" fontId="6" fillId="0" borderId="0"/>
    <xf numFmtId="0" fontId="39" fillId="0" borderId="0"/>
    <xf numFmtId="0" fontId="17" fillId="0" borderId="0" applyNumberFormat="0" applyFill="0" applyBorder="0" applyProtection="0"/>
    <xf numFmtId="0" fontId="17" fillId="0" borderId="0" applyNumberFormat="0" applyFill="0" applyBorder="0" applyProtection="0"/>
    <xf numFmtId="0" fontId="17" fillId="0" borderId="0" applyNumberFormat="0" applyFill="0" applyBorder="0" applyProtection="0"/>
    <xf numFmtId="0" fontId="37" fillId="0" borderId="0"/>
    <xf numFmtId="0" fontId="37" fillId="0" borderId="0"/>
    <xf numFmtId="0" fontId="28" fillId="0" borderId="0"/>
    <xf numFmtId="0" fontId="40" fillId="0" borderId="0"/>
    <xf numFmtId="0" fontId="28" fillId="0" borderId="0"/>
    <xf numFmtId="0" fontId="36" fillId="0" borderId="0"/>
    <xf numFmtId="0" fontId="6" fillId="0" borderId="0"/>
    <xf numFmtId="0" fontId="7" fillId="0" borderId="0"/>
    <xf numFmtId="0" fontId="7" fillId="0" borderId="0"/>
    <xf numFmtId="9" fontId="35" fillId="0" borderId="0" applyFont="0" applyFill="0" applyBorder="0" applyAlignment="0" applyProtection="0"/>
    <xf numFmtId="9" fontId="28" fillId="0" borderId="0" applyFont="0" applyFill="0" applyBorder="0" applyAlignment="0" applyProtection="0"/>
    <xf numFmtId="9" fontId="6" fillId="0" borderId="0" applyFont="0" applyFill="0" applyBorder="0" applyAlignment="0" applyProtection="0"/>
    <xf numFmtId="0" fontId="33" fillId="0" borderId="0"/>
  </cellStyleXfs>
  <cellXfs count="380">
    <xf numFmtId="0" fontId="0" fillId="0" borderId="0" xfId="0"/>
    <xf numFmtId="0" fontId="1" fillId="0" borderId="0" xfId="0" applyFont="1"/>
    <xf numFmtId="0" fontId="2" fillId="0" borderId="0" xfId="0" applyFont="1"/>
    <xf numFmtId="0" fontId="1" fillId="0" borderId="0" xfId="0" applyFont="1" applyAlignment="1">
      <alignment horizontal="center" vertical="center"/>
    </xf>
    <xf numFmtId="0" fontId="1" fillId="2" borderId="0" xfId="0" applyFont="1" applyFill="1" applyAlignment="1">
      <alignment horizontal="center" vertical="center"/>
    </xf>
    <xf numFmtId="0" fontId="2" fillId="2" borderId="0" xfId="0" applyFont="1" applyFill="1"/>
    <xf numFmtId="49" fontId="4" fillId="4" borderId="7" xfId="36" applyNumberFormat="1" applyFont="1" applyFill="1" applyBorder="1" applyAlignment="1">
      <alignment horizontal="center" vertical="center" wrapText="1"/>
    </xf>
    <xf numFmtId="0" fontId="6" fillId="0" borderId="7" xfId="0" applyFont="1" applyBorder="1" applyAlignment="1">
      <alignment vertical="center" wrapText="1"/>
    </xf>
    <xf numFmtId="0" fontId="8" fillId="0" borderId="7" xfId="0" applyFont="1" applyBorder="1" applyAlignment="1">
      <alignment vertical="center" wrapText="1"/>
    </xf>
    <xf numFmtId="0" fontId="1" fillId="0" borderId="7" xfId="0" applyFont="1" applyBorder="1" applyAlignment="1">
      <alignment vertical="center"/>
    </xf>
    <xf numFmtId="0" fontId="5" fillId="4" borderId="10" xfId="0" applyFont="1" applyFill="1" applyBorder="1" applyAlignment="1">
      <alignment vertical="center" wrapText="1"/>
    </xf>
    <xf numFmtId="0" fontId="1" fillId="0" borderId="7" xfId="0" applyFont="1" applyBorder="1" applyAlignment="1">
      <alignment horizontal="left" vertical="center" wrapText="1"/>
    </xf>
    <xf numFmtId="0" fontId="7" fillId="0" borderId="7" xfId="0" applyFont="1" applyBorder="1" applyAlignment="1">
      <alignment horizontal="center" vertical="center"/>
    </xf>
    <xf numFmtId="0" fontId="1" fillId="0" borderId="7" xfId="0" applyFont="1" applyBorder="1" applyAlignment="1">
      <alignment vertical="center" wrapText="1"/>
    </xf>
    <xf numFmtId="0" fontId="1" fillId="0" borderId="10" xfId="0" applyFont="1" applyBorder="1" applyAlignment="1">
      <alignment horizontal="left" vertical="center" wrapText="1"/>
    </xf>
    <xf numFmtId="0" fontId="1" fillId="0" borderId="10" xfId="0" applyFont="1" applyBorder="1" applyAlignment="1">
      <alignment vertical="center" wrapText="1"/>
    </xf>
    <xf numFmtId="0" fontId="1" fillId="0" borderId="10" xfId="0" applyFont="1" applyBorder="1" applyAlignment="1">
      <alignment vertical="center"/>
    </xf>
    <xf numFmtId="0" fontId="8" fillId="0" borderId="10" xfId="0" applyFont="1" applyBorder="1" applyAlignment="1">
      <alignment vertical="center" wrapText="1"/>
    </xf>
    <xf numFmtId="0" fontId="5" fillId="4" borderId="7" xfId="0" applyFont="1" applyFill="1" applyBorder="1" applyAlignment="1">
      <alignment vertical="center" wrapText="1"/>
    </xf>
    <xf numFmtId="0" fontId="1" fillId="0" borderId="0" xfId="0" applyFont="1" applyAlignment="1">
      <alignment vertical="center"/>
    </xf>
    <xf numFmtId="0" fontId="4" fillId="4" borderId="11" xfId="0" applyFont="1" applyFill="1" applyBorder="1" applyAlignment="1">
      <alignment vertical="center"/>
    </xf>
    <xf numFmtId="0" fontId="1" fillId="0" borderId="7" xfId="0" applyFont="1" applyBorder="1" applyAlignment="1">
      <alignment horizontal="center" vertical="center"/>
    </xf>
    <xf numFmtId="9" fontId="1" fillId="0" borderId="0" xfId="3" applyFont="1" applyAlignment="1">
      <alignment horizontal="center" vertical="center"/>
    </xf>
    <xf numFmtId="49" fontId="4" fillId="4" borderId="7" xfId="35"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0" fillId="0" borderId="0" xfId="0" applyAlignment="1">
      <alignment horizontal="center" vertical="center"/>
    </xf>
    <xf numFmtId="0" fontId="3" fillId="2" borderId="0" xfId="0" applyFont="1" applyFill="1" applyAlignment="1">
      <alignment horizontal="center" vertical="center"/>
    </xf>
    <xf numFmtId="0" fontId="10" fillId="0" borderId="0" xfId="0" applyFont="1"/>
    <xf numFmtId="0" fontId="0" fillId="0" borderId="0" xfId="0" applyAlignment="1"/>
    <xf numFmtId="0" fontId="0" fillId="0" borderId="0" xfId="0" applyAlignment="1">
      <alignment vertical="center"/>
    </xf>
    <xf numFmtId="0" fontId="0" fillId="0" borderId="0" xfId="0" applyAlignment="1">
      <alignment horizontal="left" vertical="center"/>
    </xf>
    <xf numFmtId="0" fontId="0" fillId="0" borderId="0" xfId="0" applyFont="1" applyAlignment="1">
      <alignment vertical="center"/>
    </xf>
    <xf numFmtId="0" fontId="7" fillId="0" borderId="0" xfId="0" applyFont="1" applyAlignment="1"/>
    <xf numFmtId="0" fontId="7" fillId="7" borderId="7" xfId="0" applyFont="1" applyFill="1" applyBorder="1" applyAlignment="1">
      <alignment horizontal="center"/>
    </xf>
    <xf numFmtId="0" fontId="12" fillId="4" borderId="7" xfId="0" applyFont="1" applyFill="1" applyBorder="1" applyAlignment="1"/>
    <xf numFmtId="0" fontId="12" fillId="4" borderId="7" xfId="0" applyFont="1" applyFill="1" applyBorder="1" applyAlignment="1">
      <alignment vertical="center"/>
    </xf>
    <xf numFmtId="49" fontId="12" fillId="4" borderId="7" xfId="37" applyNumberFormat="1" applyFont="1" applyFill="1" applyBorder="1" applyAlignment="1" applyProtection="1">
      <alignment horizontal="center" vertical="center" wrapText="1"/>
    </xf>
    <xf numFmtId="0" fontId="6" fillId="0" borderId="7" xfId="0" applyFont="1" applyFill="1" applyBorder="1" applyAlignment="1">
      <alignment vertical="center" wrapText="1"/>
    </xf>
    <xf numFmtId="0" fontId="6" fillId="0" borderId="7" xfId="0" applyFont="1" applyFill="1" applyBorder="1" applyAlignment="1">
      <alignment horizontal="left" vertical="center" wrapText="1"/>
    </xf>
    <xf numFmtId="0" fontId="13" fillId="4" borderId="7" xfId="0" applyFont="1" applyFill="1" applyBorder="1" applyAlignment="1">
      <alignment horizontal="left" vertical="top" wrapText="1"/>
    </xf>
    <xf numFmtId="0" fontId="7" fillId="0" borderId="0" xfId="0" applyFont="1" applyAlignment="1">
      <alignment vertical="center"/>
    </xf>
    <xf numFmtId="0" fontId="7" fillId="0" borderId="7" xfId="0" applyFont="1" applyFill="1" applyBorder="1" applyAlignment="1">
      <alignment horizontal="left" vertical="center" wrapText="1"/>
    </xf>
    <xf numFmtId="0" fontId="7" fillId="0" borderId="0" xfId="0" applyFont="1" applyAlignment="1">
      <alignment horizontal="center" vertical="center"/>
    </xf>
    <xf numFmtId="0" fontId="7" fillId="0" borderId="7" xfId="0" applyFont="1" applyFill="1" applyBorder="1" applyAlignment="1">
      <alignment horizontal="center" vertical="center" wrapText="1"/>
    </xf>
    <xf numFmtId="0" fontId="7" fillId="0" borderId="7" xfId="0" applyFont="1" applyBorder="1" applyAlignment="1">
      <alignment horizontal="left" vertical="center" wrapText="1"/>
    </xf>
    <xf numFmtId="0" fontId="7" fillId="0" borderId="7" xfId="0" applyFont="1" applyBorder="1" applyAlignment="1">
      <alignment vertical="center" wrapText="1"/>
    </xf>
    <xf numFmtId="0" fontId="7" fillId="0" borderId="0" xfId="0" applyFont="1" applyAlignment="1">
      <alignment horizontal="left"/>
    </xf>
    <xf numFmtId="0" fontId="7" fillId="0" borderId="7" xfId="0" applyFont="1" applyBorder="1" applyAlignment="1">
      <alignment horizontal="center" vertical="center" wrapText="1"/>
    </xf>
    <xf numFmtId="0" fontId="7" fillId="4" borderId="0" xfId="0" applyFont="1" applyFill="1" applyAlignment="1"/>
    <xf numFmtId="0" fontId="14" fillId="7" borderId="1" xfId="0" applyFont="1" applyFill="1" applyBorder="1" applyAlignment="1">
      <alignment vertical="center"/>
    </xf>
    <xf numFmtId="0" fontId="14" fillId="7" borderId="2" xfId="0" applyFont="1" applyFill="1" applyBorder="1" applyAlignment="1">
      <alignment vertical="center"/>
    </xf>
    <xf numFmtId="0" fontId="12" fillId="4" borderId="2" xfId="0" applyFont="1" applyFill="1" applyBorder="1" applyAlignment="1">
      <alignment vertical="center"/>
    </xf>
    <xf numFmtId="0" fontId="12" fillId="4" borderId="10" xfId="0" applyFont="1" applyFill="1" applyBorder="1" applyAlignment="1">
      <alignment vertical="center"/>
    </xf>
    <xf numFmtId="0" fontId="6" fillId="0" borderId="10" xfId="0" applyFont="1" applyFill="1" applyBorder="1" applyAlignment="1">
      <alignment vertical="center" wrapText="1"/>
    </xf>
    <xf numFmtId="0" fontId="6" fillId="0" borderId="10"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13" fillId="4" borderId="10" xfId="0" applyFont="1" applyFill="1" applyBorder="1" applyAlignment="1">
      <alignment horizontal="left" vertical="top" wrapText="1"/>
    </xf>
    <xf numFmtId="0" fontId="7" fillId="7" borderId="7" xfId="0" applyFont="1" applyFill="1" applyBorder="1" applyAlignment="1">
      <alignment horizontal="center" vertical="center"/>
    </xf>
    <xf numFmtId="0" fontId="7" fillId="0" borderId="7" xfId="0" applyFont="1" applyBorder="1" applyAlignment="1">
      <alignment horizontal="center"/>
    </xf>
    <xf numFmtId="0" fontId="7" fillId="7" borderId="0" xfId="0" applyFont="1" applyFill="1" applyAlignment="1">
      <alignment horizontal="center" vertical="center"/>
    </xf>
    <xf numFmtId="0" fontId="7" fillId="0" borderId="0" xfId="0" applyFont="1" applyAlignment="1">
      <alignment horizontal="center"/>
    </xf>
    <xf numFmtId="0" fontId="7" fillId="0" borderId="10" xfId="0" applyFont="1" applyBorder="1" applyAlignment="1">
      <alignment horizontal="left" vertical="center" wrapText="1"/>
    </xf>
    <xf numFmtId="0" fontId="7" fillId="0" borderId="10" xfId="0" applyFont="1" applyBorder="1" applyAlignment="1">
      <alignment vertical="center" wrapText="1"/>
    </xf>
    <xf numFmtId="0" fontId="7" fillId="0" borderId="1" xfId="0" applyFont="1" applyBorder="1" applyAlignment="1">
      <alignment horizontal="left" vertical="center" wrapText="1"/>
    </xf>
    <xf numFmtId="0" fontId="13" fillId="4" borderId="10" xfId="0" applyFont="1" applyFill="1" applyBorder="1" applyAlignment="1">
      <alignment horizontal="left" vertical="center" wrapText="1"/>
    </xf>
    <xf numFmtId="0" fontId="7" fillId="0" borderId="1" xfId="0" applyFont="1" applyBorder="1" applyAlignment="1">
      <alignment vertical="center" wrapText="1"/>
    </xf>
    <xf numFmtId="49" fontId="4" fillId="4" borderId="7" xfId="37" applyNumberFormat="1" applyFont="1" applyFill="1" applyBorder="1" applyAlignment="1">
      <alignment horizontal="center" vertical="center" wrapText="1"/>
    </xf>
    <xf numFmtId="0" fontId="1" fillId="2" borderId="0" xfId="0" applyFont="1" applyFill="1" applyBorder="1"/>
    <xf numFmtId="0" fontId="5" fillId="2" borderId="0" xfId="0" applyFont="1" applyFill="1"/>
    <xf numFmtId="0" fontId="5" fillId="2" borderId="0" xfId="0" applyFont="1" applyFill="1" applyBorder="1"/>
    <xf numFmtId="0" fontId="3" fillId="2" borderId="0" xfId="0" applyFont="1" applyFill="1" applyBorder="1" applyAlignment="1">
      <alignment horizontal="center" vertical="center"/>
    </xf>
    <xf numFmtId="0" fontId="1" fillId="0" borderId="7" xfId="0" applyFont="1" applyBorder="1" applyAlignment="1">
      <alignment horizontal="center"/>
    </xf>
    <xf numFmtId="0" fontId="4" fillId="4" borderId="17" xfId="35" applyNumberFormat="1" applyFont="1" applyFill="1" applyBorder="1" applyAlignment="1">
      <alignment horizontal="left" vertical="center" wrapText="1"/>
    </xf>
    <xf numFmtId="0" fontId="4" fillId="4" borderId="23" xfId="35" applyNumberFormat="1" applyFont="1" applyFill="1" applyBorder="1" applyAlignment="1">
      <alignment horizontal="left" vertical="center" wrapText="1"/>
    </xf>
    <xf numFmtId="0" fontId="5" fillId="4" borderId="4" xfId="0" applyFont="1" applyFill="1" applyBorder="1" applyAlignment="1">
      <alignment vertical="center" wrapText="1"/>
    </xf>
    <xf numFmtId="0" fontId="3" fillId="0" borderId="17" xfId="0" applyFont="1" applyBorder="1" applyAlignment="1">
      <alignment horizontal="center" vertical="center"/>
    </xf>
    <xf numFmtId="0" fontId="3" fillId="0" borderId="7" xfId="0" applyFont="1" applyBorder="1" applyAlignment="1">
      <alignment horizontal="center" vertical="center"/>
    </xf>
    <xf numFmtId="0" fontId="1" fillId="0" borderId="7" xfId="0" applyFont="1" applyBorder="1"/>
    <xf numFmtId="0" fontId="5" fillId="2" borderId="0" xfId="0" applyFont="1" applyFill="1" applyAlignment="1">
      <alignment vertical="center"/>
    </xf>
    <xf numFmtId="0" fontId="1" fillId="0" borderId="0" xfId="0" applyFont="1" applyAlignment="1">
      <alignment horizontal="left"/>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1" xfId="0" applyFont="1" applyBorder="1" applyAlignment="1">
      <alignment horizontal="center" vertical="center"/>
    </xf>
    <xf numFmtId="0" fontId="4" fillId="4" borderId="7" xfId="35" applyNumberFormat="1" applyFont="1" applyFill="1" applyBorder="1" applyAlignment="1">
      <alignment horizontal="left" vertical="center" wrapText="1"/>
    </xf>
    <xf numFmtId="0" fontId="3" fillId="0" borderId="7"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7" xfId="0" applyFont="1" applyFill="1" applyBorder="1"/>
    <xf numFmtId="0" fontId="1" fillId="0" borderId="0" xfId="0" applyFont="1" applyFill="1" applyAlignment="1">
      <alignment horizontal="center" vertical="center"/>
    </xf>
    <xf numFmtId="9" fontId="0" fillId="0" borderId="0" xfId="3" applyFont="1"/>
    <xf numFmtId="0" fontId="6" fillId="0" borderId="0" xfId="0" applyFont="1"/>
    <xf numFmtId="0" fontId="6" fillId="0" borderId="0" xfId="36" applyNumberFormat="1" applyFont="1" applyAlignment="1"/>
    <xf numFmtId="0" fontId="9" fillId="0" borderId="0" xfId="36" applyNumberFormat="1" applyFont="1" applyAlignment="1"/>
    <xf numFmtId="0" fontId="5" fillId="0" borderId="0" xfId="36" applyNumberFormat="1" applyFont="1" applyAlignment="1"/>
    <xf numFmtId="0" fontId="6" fillId="0" borderId="0" xfId="36" applyFont="1" applyAlignment="1"/>
    <xf numFmtId="49" fontId="4" fillId="4" borderId="10" xfId="36" applyNumberFormat="1" applyFont="1" applyFill="1" applyBorder="1" applyAlignment="1">
      <alignment horizontal="center" vertical="center"/>
    </xf>
    <xf numFmtId="49" fontId="6" fillId="9" borderId="7" xfId="36" applyNumberFormat="1" applyFont="1" applyFill="1" applyBorder="1" applyAlignment="1">
      <alignment horizontal="left" vertical="center" wrapText="1"/>
    </xf>
    <xf numFmtId="1" fontId="6" fillId="0" borderId="0" xfId="36" applyNumberFormat="1" applyFont="1" applyAlignment="1"/>
    <xf numFmtId="9" fontId="6" fillId="0" borderId="0" xfId="3" applyFont="1" applyAlignment="1"/>
    <xf numFmtId="49" fontId="6" fillId="9" borderId="10" xfId="36" applyNumberFormat="1" applyFont="1" applyFill="1" applyBorder="1" applyAlignment="1">
      <alignment horizontal="left" vertical="center" wrapText="1"/>
    </xf>
    <xf numFmtId="49" fontId="6" fillId="9" borderId="10" xfId="36" applyNumberFormat="1" applyFont="1" applyFill="1" applyBorder="1" applyAlignment="1"/>
    <xf numFmtId="49" fontId="9" fillId="9" borderId="10" xfId="36" applyNumberFormat="1" applyFont="1" applyFill="1" applyBorder="1" applyAlignment="1">
      <alignment horizontal="left" vertical="center" wrapText="1"/>
    </xf>
    <xf numFmtId="49" fontId="4" fillId="4" borderId="10" xfId="36" applyNumberFormat="1" applyFont="1" applyFill="1" applyBorder="1" applyAlignment="1">
      <alignment vertical="center"/>
    </xf>
    <xf numFmtId="49" fontId="6" fillId="9" borderId="10" xfId="36" applyNumberFormat="1" applyFont="1" applyFill="1" applyBorder="1" applyAlignment="1">
      <alignment horizontal="left" vertical="center"/>
    </xf>
    <xf numFmtId="49" fontId="6" fillId="0" borderId="10" xfId="36" applyNumberFormat="1" applyFont="1" applyFill="1" applyBorder="1" applyAlignment="1">
      <alignment horizontal="left" vertical="center" wrapText="1"/>
    </xf>
    <xf numFmtId="0" fontId="6" fillId="0" borderId="0" xfId="36" applyNumberFormat="1" applyFont="1" applyAlignment="1">
      <alignment vertical="top" wrapText="1"/>
    </xf>
    <xf numFmtId="49" fontId="4" fillId="4" borderId="10" xfId="36" applyNumberFormat="1" applyFont="1" applyFill="1" applyBorder="1" applyAlignment="1">
      <alignment horizontal="center" vertical="center" wrapText="1"/>
    </xf>
    <xf numFmtId="0" fontId="17" fillId="0" borderId="0" xfId="36" applyNumberFormat="1" applyFont="1" applyAlignment="1"/>
    <xf numFmtId="0" fontId="2" fillId="0" borderId="0" xfId="36" applyFont="1" applyAlignment="1"/>
    <xf numFmtId="0" fontId="6" fillId="0" borderId="0" xfId="36" applyFont="1" applyAlignment="1">
      <alignment horizontal="right" vertical="center" wrapText="1"/>
    </xf>
    <xf numFmtId="0" fontId="3" fillId="0" borderId="0" xfId="0" applyFont="1" applyAlignment="1"/>
    <xf numFmtId="0" fontId="2" fillId="0" borderId="4" xfId="0" applyFont="1" applyBorder="1" applyAlignment="1"/>
    <xf numFmtId="49" fontId="4" fillId="4" borderId="25" xfId="36" applyNumberFormat="1" applyFont="1" applyFill="1" applyBorder="1" applyAlignment="1">
      <alignment horizontal="center" vertical="center" wrapText="1"/>
    </xf>
    <xf numFmtId="0" fontId="2" fillId="2" borderId="0" xfId="36" applyFont="1" applyFill="1" applyAlignment="1"/>
    <xf numFmtId="0" fontId="6" fillId="2" borderId="7" xfId="0" applyFont="1" applyFill="1" applyBorder="1" applyAlignment="1">
      <alignment vertical="center"/>
    </xf>
    <xf numFmtId="0" fontId="2" fillId="0" borderId="0" xfId="36" applyNumberFormat="1" applyFont="1" applyAlignment="1"/>
    <xf numFmtId="1" fontId="16" fillId="9" borderId="7" xfId="36" applyNumberFormat="1" applyFont="1" applyFill="1" applyBorder="1" applyAlignment="1">
      <alignment horizontal="center" vertical="center"/>
    </xf>
    <xf numFmtId="0" fontId="18" fillId="0" borderId="0" xfId="36" applyNumberFormat="1" applyFont="1" applyAlignment="1"/>
    <xf numFmtId="49" fontId="9" fillId="9" borderId="1" xfId="36" applyNumberFormat="1" applyFont="1" applyFill="1" applyBorder="1" applyAlignment="1">
      <alignment horizontal="left" vertical="center" wrapText="1"/>
    </xf>
    <xf numFmtId="1" fontId="9" fillId="9" borderId="27" xfId="36" applyNumberFormat="1" applyFont="1" applyFill="1" applyBorder="1" applyAlignment="1">
      <alignment horizontal="center" vertical="center"/>
    </xf>
    <xf numFmtId="1" fontId="4" fillId="4" borderId="7" xfId="36" applyNumberFormat="1" applyFont="1" applyFill="1" applyBorder="1" applyAlignment="1">
      <alignment horizontal="center" vertical="center" wrapText="1"/>
    </xf>
    <xf numFmtId="49" fontId="17" fillId="9" borderId="10" xfId="36" applyNumberFormat="1" applyFont="1" applyFill="1" applyBorder="1" applyAlignment="1">
      <alignment horizontal="left" vertical="center"/>
    </xf>
    <xf numFmtId="1" fontId="6" fillId="9" borderId="7" xfId="36" applyNumberFormat="1" applyFont="1" applyFill="1" applyBorder="1" applyAlignment="1">
      <alignment horizontal="center" vertical="center"/>
    </xf>
    <xf numFmtId="49" fontId="17" fillId="9" borderId="10" xfId="36" applyNumberFormat="1" applyFont="1" applyFill="1" applyBorder="1" applyAlignment="1">
      <alignment horizontal="left" vertical="center" wrapText="1"/>
    </xf>
    <xf numFmtId="49" fontId="6" fillId="2" borderId="10" xfId="36" applyNumberFormat="1" applyFont="1" applyFill="1" applyBorder="1" applyAlignment="1">
      <alignment horizontal="left" vertical="center" wrapText="1"/>
    </xf>
    <xf numFmtId="0" fontId="16" fillId="0" borderId="0" xfId="36" applyNumberFormat="1" applyFont="1" applyAlignment="1"/>
    <xf numFmtId="1" fontId="9" fillId="9" borderId="7" xfId="36" applyNumberFormat="1" applyFont="1" applyFill="1" applyBorder="1" applyAlignment="1">
      <alignment horizontal="center" vertical="center"/>
    </xf>
    <xf numFmtId="49" fontId="4" fillId="4" borderId="4" xfId="36" applyNumberFormat="1" applyFont="1" applyFill="1" applyBorder="1" applyAlignment="1">
      <alignment vertical="center"/>
    </xf>
    <xf numFmtId="0" fontId="6" fillId="0" borderId="10" xfId="39" applyFont="1" applyFill="1" applyBorder="1" applyAlignment="1">
      <alignment horizontal="left" vertical="center" wrapText="1"/>
    </xf>
    <xf numFmtId="1" fontId="16" fillId="9" borderId="7" xfId="36" applyNumberFormat="1" applyFont="1" applyFill="1" applyBorder="1" applyAlignment="1">
      <alignment horizontal="center" vertical="center" wrapText="1"/>
    </xf>
    <xf numFmtId="1" fontId="6" fillId="9" borderId="7" xfId="36" applyNumberFormat="1" applyFont="1" applyFill="1" applyBorder="1" applyAlignment="1">
      <alignment horizontal="center" vertical="center" wrapText="1"/>
    </xf>
    <xf numFmtId="0" fontId="6" fillId="0" borderId="10" xfId="39" applyFont="1" applyFill="1" applyBorder="1" applyAlignment="1">
      <alignment horizontal="justify" vertical="center" wrapText="1"/>
    </xf>
    <xf numFmtId="1" fontId="16" fillId="0" borderId="7" xfId="36" applyNumberFormat="1" applyFont="1" applyFill="1" applyBorder="1" applyAlignment="1">
      <alignment horizontal="center" vertical="center" wrapText="1"/>
    </xf>
    <xf numFmtId="1" fontId="16" fillId="0" borderId="7" xfId="36" applyNumberFormat="1" applyFont="1" applyBorder="1" applyAlignment="1">
      <alignment horizontal="center"/>
    </xf>
    <xf numFmtId="0" fontId="6" fillId="0" borderId="7" xfId="0" applyFont="1" applyBorder="1" applyAlignment="1">
      <alignment wrapText="1"/>
    </xf>
    <xf numFmtId="0" fontId="6" fillId="0" borderId="0" xfId="0" applyFont="1" applyAlignment="1">
      <alignment wrapText="1"/>
    </xf>
    <xf numFmtId="0" fontId="6" fillId="0" borderId="10" xfId="0" applyFont="1" applyBorder="1" applyAlignment="1">
      <alignment wrapText="1"/>
    </xf>
    <xf numFmtId="49" fontId="9" fillId="0" borderId="10" xfId="36" applyNumberFormat="1" applyFont="1" applyFill="1" applyBorder="1" applyAlignment="1">
      <alignment horizontal="left" vertical="center" wrapText="1"/>
    </xf>
    <xf numFmtId="9" fontId="16" fillId="0" borderId="0" xfId="36" applyNumberFormat="1" applyFont="1" applyAlignment="1"/>
    <xf numFmtId="170" fontId="19" fillId="6" borderId="0" xfId="36" applyNumberFormat="1" applyFont="1" applyFill="1" applyAlignment="1">
      <alignment wrapText="1"/>
    </xf>
    <xf numFmtId="0" fontId="1" fillId="0" borderId="0" xfId="0" applyFont="1" applyBorder="1" applyAlignment="1">
      <alignment horizontal="left" textRotation="90"/>
    </xf>
    <xf numFmtId="0" fontId="1" fillId="0" borderId="0" xfId="0" applyFont="1" applyAlignment="1">
      <alignment horizontal="left" textRotation="90"/>
    </xf>
    <xf numFmtId="0" fontId="1" fillId="0" borderId="7" xfId="0" applyFont="1" applyBorder="1" applyAlignment="1">
      <alignment vertical="center" textRotation="90"/>
    </xf>
    <xf numFmtId="0" fontId="1" fillId="0" borderId="0" xfId="0" applyFont="1" applyBorder="1" applyAlignment="1">
      <alignment horizontal="left" vertical="center" textRotation="90"/>
    </xf>
    <xf numFmtId="0" fontId="1" fillId="0" borderId="0" xfId="0" applyFont="1" applyAlignment="1">
      <alignment horizontal="left" vertical="center"/>
    </xf>
    <xf numFmtId="0" fontId="1" fillId="0" borderId="0" xfId="0" applyFont="1" applyBorder="1" applyAlignment="1">
      <alignment vertical="center" textRotation="90"/>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1" fillId="0" borderId="24" xfId="0" applyFont="1" applyBorder="1" applyAlignment="1">
      <alignment horizontal="center" vertical="center"/>
    </xf>
    <xf numFmtId="49" fontId="4" fillId="4" borderId="32" xfId="35" applyNumberFormat="1" applyFont="1" applyFill="1" applyBorder="1" applyAlignment="1">
      <alignment horizontal="center" vertical="center" wrapText="1"/>
    </xf>
    <xf numFmtId="49" fontId="4" fillId="4" borderId="10" xfId="35" applyNumberFormat="1" applyFont="1" applyFill="1" applyBorder="1" applyAlignment="1">
      <alignment horizontal="center" vertical="center" wrapText="1"/>
    </xf>
    <xf numFmtId="0" fontId="1" fillId="0" borderId="32" xfId="0" applyFont="1" applyBorder="1"/>
    <xf numFmtId="0" fontId="1" fillId="0" borderId="10" xfId="0" applyFont="1" applyBorder="1"/>
    <xf numFmtId="0" fontId="1" fillId="0" borderId="32" xfId="0" applyFont="1" applyBorder="1" applyAlignment="1">
      <alignment vertical="center"/>
    </xf>
    <xf numFmtId="0" fontId="1" fillId="0" borderId="32" xfId="0" applyFont="1" applyBorder="1" applyAlignment="1">
      <alignment horizontal="center" vertical="center"/>
    </xf>
    <xf numFmtId="0" fontId="1" fillId="0" borderId="10" xfId="0" applyFont="1" applyBorder="1" applyAlignment="1">
      <alignment horizontal="center" vertical="center"/>
    </xf>
    <xf numFmtId="0" fontId="4" fillId="5" borderId="24" xfId="0" applyFont="1" applyFill="1" applyBorder="1" applyAlignment="1">
      <alignment vertical="center" textRotation="90"/>
    </xf>
    <xf numFmtId="0" fontId="5" fillId="4" borderId="33" xfId="0" applyFont="1" applyFill="1" applyBorder="1" applyAlignment="1">
      <alignment vertical="center" wrapText="1"/>
    </xf>
    <xf numFmtId="0" fontId="5" fillId="4" borderId="17" xfId="0" applyFont="1" applyFill="1" applyBorder="1" applyAlignment="1">
      <alignment vertical="center" wrapText="1"/>
    </xf>
    <xf numFmtId="0" fontId="1" fillId="0" borderId="32" xfId="0" applyFont="1" applyBorder="1" applyAlignment="1">
      <alignment horizontal="center"/>
    </xf>
    <xf numFmtId="0" fontId="1" fillId="0" borderId="10" xfId="0" applyFont="1" applyBorder="1" applyAlignment="1">
      <alignment horizontal="center"/>
    </xf>
    <xf numFmtId="0" fontId="5" fillId="5" borderId="27" xfId="0" applyFont="1" applyFill="1" applyBorder="1" applyAlignment="1">
      <alignment vertical="center" textRotation="90" wrapText="1"/>
    </xf>
    <xf numFmtId="0" fontId="5" fillId="5" borderId="24" xfId="0" applyFont="1" applyFill="1" applyBorder="1" applyAlignment="1">
      <alignment vertical="center" textRotation="90" wrapText="1"/>
    </xf>
    <xf numFmtId="0" fontId="3" fillId="0" borderId="0" xfId="0" applyFont="1" applyBorder="1" applyAlignment="1">
      <alignment vertical="center"/>
    </xf>
    <xf numFmtId="49" fontId="4" fillId="4" borderId="38" xfId="35" applyNumberFormat="1" applyFont="1" applyFill="1" applyBorder="1" applyAlignment="1">
      <alignment horizontal="center" vertical="center" wrapText="1"/>
    </xf>
    <xf numFmtId="49" fontId="4" fillId="4" borderId="11" xfId="35" applyNumberFormat="1" applyFont="1" applyFill="1" applyBorder="1" applyAlignment="1">
      <alignment horizontal="center" vertical="center" wrapText="1"/>
    </xf>
    <xf numFmtId="0" fontId="1" fillId="0" borderId="38" xfId="0" applyFont="1" applyBorder="1"/>
    <xf numFmtId="0" fontId="1" fillId="0" borderId="38" xfId="0" applyFont="1" applyBorder="1" applyAlignment="1">
      <alignment vertical="center"/>
    </xf>
    <xf numFmtId="0" fontId="1" fillId="0" borderId="11" xfId="0" applyFont="1" applyBorder="1" applyAlignment="1">
      <alignment vertical="center"/>
    </xf>
    <xf numFmtId="0" fontId="1" fillId="0" borderId="38" xfId="0" applyFont="1" applyBorder="1" applyAlignment="1">
      <alignment horizontal="center" vertical="center"/>
    </xf>
    <xf numFmtId="0" fontId="1" fillId="0" borderId="11" xfId="0" applyFont="1" applyBorder="1" applyAlignment="1">
      <alignment horizontal="center" vertical="center"/>
    </xf>
    <xf numFmtId="0" fontId="1" fillId="0" borderId="11" xfId="0" applyFont="1" applyBorder="1"/>
    <xf numFmtId="0" fontId="1" fillId="0" borderId="38" xfId="0" applyFont="1" applyBorder="1" applyAlignment="1">
      <alignment horizontal="center"/>
    </xf>
    <xf numFmtId="0" fontId="1" fillId="0" borderId="11" xfId="0" applyFont="1" applyBorder="1" applyAlignment="1">
      <alignment horizontal="center"/>
    </xf>
    <xf numFmtId="0" fontId="1" fillId="0" borderId="0" xfId="0" applyFont="1" applyFill="1" applyBorder="1" applyAlignment="1">
      <alignment textRotation="90"/>
    </xf>
    <xf numFmtId="0" fontId="3" fillId="0" borderId="0" xfId="0" applyFont="1" applyFill="1" applyAlignment="1">
      <alignment vertical="center" wrapText="1"/>
    </xf>
    <xf numFmtId="0" fontId="2" fillId="2" borderId="0" xfId="0" applyFont="1" applyFill="1" applyAlignment="1">
      <alignment horizontal="center" vertical="center"/>
    </xf>
    <xf numFmtId="49" fontId="4" fillId="0" borderId="0" xfId="35" applyNumberFormat="1" applyFont="1" applyFill="1" applyBorder="1" applyAlignment="1">
      <alignment vertical="center" wrapText="1"/>
    </xf>
    <xf numFmtId="49" fontId="4" fillId="0" borderId="0" xfId="35" applyNumberFormat="1" applyFont="1" applyFill="1" applyBorder="1" applyAlignment="1">
      <alignment horizontal="center" vertical="center" wrapText="1"/>
    </xf>
    <xf numFmtId="0" fontId="1" fillId="0" borderId="0" xfId="0" applyFont="1" applyFill="1" applyBorder="1"/>
    <xf numFmtId="0" fontId="1" fillId="0" borderId="0" xfId="0" applyFont="1" applyFill="1" applyBorder="1" applyAlignment="1">
      <alignment vertical="center"/>
    </xf>
    <xf numFmtId="0" fontId="1" fillId="0" borderId="0" xfId="0" applyFont="1" applyFill="1" applyBorder="1" applyAlignment="1">
      <alignment horizontal="center" vertical="center"/>
    </xf>
    <xf numFmtId="49" fontId="1" fillId="0" borderId="0" xfId="0" applyNumberFormat="1" applyFont="1" applyAlignment="1">
      <alignment horizontal="center" vertical="center"/>
    </xf>
    <xf numFmtId="0" fontId="1" fillId="0" borderId="0" xfId="0" applyFont="1" applyBorder="1" applyAlignment="1">
      <alignment vertical="center" wrapText="1"/>
    </xf>
    <xf numFmtId="9" fontId="1" fillId="0" borderId="0" xfId="3" applyFont="1" applyBorder="1" applyAlignment="1">
      <alignment horizontal="center" wrapText="1"/>
    </xf>
    <xf numFmtId="9" fontId="1" fillId="0" borderId="0" xfId="0" applyNumberFormat="1" applyFont="1" applyBorder="1" applyAlignment="1">
      <alignment horizontal="left" vertical="center" textRotation="91"/>
    </xf>
    <xf numFmtId="0" fontId="1" fillId="0" borderId="0" xfId="0" applyFont="1" applyAlignment="1">
      <alignment vertical="center" wrapText="1"/>
    </xf>
    <xf numFmtId="0" fontId="1" fillId="0" borderId="0" xfId="0" applyFont="1" applyAlignment="1">
      <alignment horizontal="center" wrapText="1"/>
    </xf>
    <xf numFmtId="0" fontId="1" fillId="0" borderId="0" xfId="0" applyFont="1" applyBorder="1" applyAlignment="1">
      <alignment horizontal="center" wrapText="1"/>
    </xf>
    <xf numFmtId="0" fontId="1" fillId="0" borderId="0" xfId="0" applyFont="1" applyFill="1" applyBorder="1" applyAlignment="1">
      <alignment vertical="center" wrapText="1"/>
    </xf>
    <xf numFmtId="0" fontId="5" fillId="0" borderId="0" xfId="0" applyFont="1" applyFill="1" applyBorder="1" applyAlignment="1">
      <alignment horizontal="center" vertical="center" wrapText="1"/>
    </xf>
    <xf numFmtId="0" fontId="1" fillId="0" borderId="0" xfId="0" applyFont="1" applyBorder="1" applyAlignment="1">
      <alignment horizontal="center" vertical="center" textRotation="90"/>
    </xf>
    <xf numFmtId="0" fontId="1" fillId="0" borderId="0" xfId="0" applyFont="1" applyAlignment="1">
      <alignment horizontal="center" vertical="center" textRotation="90"/>
    </xf>
    <xf numFmtId="0" fontId="23" fillId="6" borderId="0" xfId="0" applyFont="1" applyFill="1" applyAlignment="1">
      <alignment horizontal="center" vertical="center"/>
    </xf>
    <xf numFmtId="0" fontId="15" fillId="0" borderId="7" xfId="0" applyFont="1" applyBorder="1" applyAlignment="1">
      <alignment horizontal="center" vertical="center"/>
    </xf>
    <xf numFmtId="9" fontId="15" fillId="0" borderId="7" xfId="0" applyNumberFormat="1" applyFont="1" applyBorder="1" applyAlignment="1">
      <alignment horizontal="center" vertical="center"/>
    </xf>
    <xf numFmtId="0" fontId="15" fillId="12" borderId="7" xfId="0" applyFont="1" applyFill="1" applyBorder="1" applyAlignment="1">
      <alignment horizontal="center" vertical="center"/>
    </xf>
    <xf numFmtId="0" fontId="15" fillId="2" borderId="7" xfId="0" applyFont="1" applyFill="1" applyBorder="1" applyAlignment="1">
      <alignment horizontal="center" vertical="center"/>
    </xf>
    <xf numFmtId="9" fontId="15" fillId="2" borderId="7" xfId="0" applyNumberFormat="1" applyFont="1" applyFill="1" applyBorder="1" applyAlignment="1">
      <alignment horizontal="center" vertical="center"/>
    </xf>
    <xf numFmtId="0" fontId="15" fillId="0" borderId="7" xfId="0" applyFont="1" applyBorder="1" applyAlignment="1">
      <alignment horizontal="center"/>
    </xf>
    <xf numFmtId="167" fontId="24" fillId="0" borderId="7" xfId="0" applyNumberFormat="1" applyFont="1" applyBorder="1" applyAlignment="1">
      <alignment horizontal="center" vertical="center"/>
    </xf>
    <xf numFmtId="0" fontId="3" fillId="2" borderId="0" xfId="0" applyFont="1" applyFill="1" applyAlignment="1">
      <alignment vertical="center" wrapText="1"/>
    </xf>
    <xf numFmtId="15" fontId="1" fillId="0" borderId="0" xfId="0" applyNumberFormat="1" applyFont="1"/>
    <xf numFmtId="9" fontId="24" fillId="0" borderId="7" xfId="0" applyNumberFormat="1" applyFont="1" applyBorder="1" applyAlignment="1">
      <alignment horizontal="center" vertical="center"/>
    </xf>
    <xf numFmtId="9" fontId="0" fillId="2" borderId="7" xfId="3" applyFont="1" applyFill="1" applyBorder="1"/>
    <xf numFmtId="9" fontId="25" fillId="0" borderId="7" xfId="0" applyNumberFormat="1" applyFont="1" applyBorder="1" applyAlignment="1">
      <alignment horizontal="center" vertical="center"/>
    </xf>
    <xf numFmtId="9" fontId="26" fillId="0" borderId="7" xfId="0" applyNumberFormat="1" applyFont="1" applyBorder="1" applyAlignment="1">
      <alignment horizontal="center" vertical="center"/>
    </xf>
    <xf numFmtId="9" fontId="0" fillId="0" borderId="7" xfId="3" applyFont="1" applyBorder="1"/>
    <xf numFmtId="1" fontId="46" fillId="2" borderId="25" xfId="36" applyNumberFormat="1" applyFont="1" applyFill="1" applyBorder="1" applyAlignment="1">
      <alignment horizontal="center" vertical="center" wrapText="1"/>
    </xf>
    <xf numFmtId="1" fontId="46" fillId="9" borderId="7" xfId="36" applyNumberFormat="1" applyFont="1" applyFill="1" applyBorder="1" applyAlignment="1">
      <alignment horizontal="center" vertical="center" wrapText="1"/>
    </xf>
    <xf numFmtId="0" fontId="46" fillId="2" borderId="25" xfId="36" applyNumberFormat="1" applyFont="1" applyFill="1" applyBorder="1" applyAlignment="1">
      <alignment horizontal="center" vertical="center" wrapText="1"/>
    </xf>
    <xf numFmtId="49" fontId="48" fillId="4" borderId="7" xfId="36" applyNumberFormat="1" applyFont="1" applyFill="1" applyBorder="1" applyAlignment="1">
      <alignment horizontal="center" vertical="center" wrapText="1"/>
    </xf>
    <xf numFmtId="0" fontId="3" fillId="3" borderId="0" xfId="0" applyFont="1" applyFill="1" applyAlignment="1">
      <alignment horizontal="center" vertical="center" wrapText="1"/>
    </xf>
    <xf numFmtId="0" fontId="24" fillId="2" borderId="7" xfId="0" applyFont="1" applyFill="1" applyBorder="1" applyAlignment="1">
      <alignment horizontal="left" vertical="center"/>
    </xf>
    <xf numFmtId="0" fontId="3" fillId="0" borderId="0" xfId="0" applyFont="1" applyAlignment="1">
      <alignment horizontal="center" vertical="center"/>
    </xf>
    <xf numFmtId="0" fontId="23" fillId="6" borderId="0" xfId="0" applyFont="1" applyFill="1" applyAlignment="1">
      <alignment horizontal="center" vertical="center"/>
    </xf>
    <xf numFmtId="0" fontId="24" fillId="0" borderId="7" xfId="0" applyFont="1" applyBorder="1" applyAlignment="1">
      <alignment horizontal="center"/>
    </xf>
    <xf numFmtId="0" fontId="1" fillId="0" borderId="0" xfId="0" applyFont="1" applyAlignment="1">
      <alignment horizontal="center" wrapText="1"/>
    </xf>
    <xf numFmtId="0" fontId="21" fillId="3" borderId="0" xfId="0" applyFont="1" applyFill="1" applyBorder="1" applyAlignment="1">
      <alignment horizontal="center" vertical="center" wrapText="1"/>
    </xf>
    <xf numFmtId="0" fontId="1" fillId="0" borderId="0" xfId="0" applyFont="1" applyBorder="1" applyAlignment="1">
      <alignment horizontal="left" vertical="center" wrapText="1"/>
    </xf>
    <xf numFmtId="0" fontId="4" fillId="5" borderId="7" xfId="0" applyFont="1" applyFill="1" applyBorder="1" applyAlignment="1">
      <alignment horizontal="center" vertical="center" textRotation="90"/>
    </xf>
    <xf numFmtId="0" fontId="4" fillId="5" borderId="25" xfId="0" applyFont="1" applyFill="1" applyBorder="1" applyAlignment="1">
      <alignment horizontal="center" vertical="center" textRotation="90"/>
    </xf>
    <xf numFmtId="0" fontId="4" fillId="5" borderId="27" xfId="0" applyFont="1" applyFill="1" applyBorder="1" applyAlignment="1">
      <alignment horizontal="center" vertical="center" textRotation="90"/>
    </xf>
    <xf numFmtId="0" fontId="5" fillId="5" borderId="25" xfId="0" applyFont="1" applyFill="1" applyBorder="1" applyAlignment="1">
      <alignment horizontal="center" vertical="center" textRotation="90"/>
    </xf>
    <xf numFmtId="0" fontId="5" fillId="5" borderId="27" xfId="0" applyFont="1" applyFill="1" applyBorder="1" applyAlignment="1">
      <alignment horizontal="center" vertical="center" textRotation="90"/>
    </xf>
    <xf numFmtId="0" fontId="5" fillId="5" borderId="24" xfId="0" applyFont="1" applyFill="1" applyBorder="1" applyAlignment="1">
      <alignment horizontal="center" vertical="center" textRotation="90"/>
    </xf>
    <xf numFmtId="0" fontId="5" fillId="5" borderId="25" xfId="0" applyFont="1" applyFill="1" applyBorder="1" applyAlignment="1">
      <alignment horizontal="center" vertical="center" textRotation="90" wrapText="1"/>
    </xf>
    <xf numFmtId="0" fontId="5" fillId="5" borderId="27" xfId="0" applyFont="1" applyFill="1" applyBorder="1" applyAlignment="1">
      <alignment horizontal="center" vertical="center" textRotation="90" wrapText="1"/>
    </xf>
    <xf numFmtId="0" fontId="5" fillId="5" borderId="24" xfId="0" applyFont="1" applyFill="1" applyBorder="1" applyAlignment="1">
      <alignment horizontal="center" vertical="center" textRotation="90" wrapText="1"/>
    </xf>
    <xf numFmtId="0" fontId="5" fillId="5" borderId="3" xfId="0" applyFont="1" applyFill="1" applyBorder="1" applyAlignment="1">
      <alignment horizontal="center" vertical="center" textRotation="90" wrapText="1"/>
    </xf>
    <xf numFmtId="0" fontId="5" fillId="5" borderId="9" xfId="0" applyFont="1" applyFill="1" applyBorder="1" applyAlignment="1">
      <alignment horizontal="center" vertical="center" textRotation="90" wrapText="1"/>
    </xf>
    <xf numFmtId="49" fontId="4" fillId="4" borderId="33" xfId="35" applyNumberFormat="1" applyFont="1" applyFill="1" applyBorder="1" applyAlignment="1">
      <alignment horizontal="center" vertical="center" wrapText="1"/>
    </xf>
    <xf numFmtId="49" fontId="4" fillId="4" borderId="11" xfId="35" applyNumberFormat="1" applyFont="1" applyFill="1" applyBorder="1" applyAlignment="1">
      <alignment horizontal="center" vertical="center" wrapText="1"/>
    </xf>
    <xf numFmtId="0" fontId="1" fillId="0" borderId="0" xfId="0" applyFont="1" applyAlignment="1">
      <alignment horizontal="left" vertical="center" wrapText="1"/>
    </xf>
    <xf numFmtId="0" fontId="5" fillId="11" borderId="7" xfId="0" applyFont="1" applyFill="1" applyBorder="1" applyAlignment="1">
      <alignment horizontal="left" vertical="center" wrapText="1"/>
    </xf>
    <xf numFmtId="0" fontId="5" fillId="11" borderId="10" xfId="0" applyFont="1" applyFill="1" applyBorder="1" applyAlignment="1">
      <alignment horizontal="left" vertical="center" wrapText="1"/>
    </xf>
    <xf numFmtId="0" fontId="5" fillId="4" borderId="39" xfId="0" applyFont="1" applyFill="1" applyBorder="1" applyAlignment="1">
      <alignment horizontal="center" vertical="center" wrapText="1"/>
    </xf>
    <xf numFmtId="0" fontId="5" fillId="4" borderId="40" xfId="0" applyFont="1" applyFill="1" applyBorder="1" applyAlignment="1">
      <alignment horizontal="center" vertical="center" wrapText="1"/>
    </xf>
    <xf numFmtId="0" fontId="5" fillId="4" borderId="41" xfId="0" applyFont="1" applyFill="1" applyBorder="1" applyAlignment="1">
      <alignment horizontal="center" vertical="center" wrapText="1"/>
    </xf>
    <xf numFmtId="0" fontId="5" fillId="4" borderId="22"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1" fillId="0" borderId="0" xfId="0" applyFont="1" applyBorder="1" applyAlignment="1">
      <alignment horizontal="center" vertical="center" wrapText="1"/>
    </xf>
    <xf numFmtId="0" fontId="5" fillId="4" borderId="32"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38"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4" fillId="4" borderId="7" xfId="0" applyFont="1" applyFill="1" applyBorder="1" applyAlignment="1">
      <alignment horizontal="left" vertical="center"/>
    </xf>
    <xf numFmtId="0" fontId="4" fillId="4" borderId="10" xfId="0" applyFont="1" applyFill="1" applyBorder="1" applyAlignment="1">
      <alignment horizontal="left" vertical="center"/>
    </xf>
    <xf numFmtId="0" fontId="22" fillId="2" borderId="1" xfId="0" applyFont="1" applyFill="1" applyBorder="1" applyAlignment="1">
      <alignment horizontal="center" vertical="center" wrapText="1" readingOrder="1"/>
    </xf>
    <xf numFmtId="0" fontId="22" fillId="2" borderId="34" xfId="0" applyFont="1" applyFill="1" applyBorder="1" applyAlignment="1">
      <alignment horizontal="center" vertical="center" wrapText="1" readingOrder="1"/>
    </xf>
    <xf numFmtId="0" fontId="9" fillId="10" borderId="7" xfId="0" applyFont="1" applyFill="1" applyBorder="1" applyAlignment="1">
      <alignment horizontal="left" vertical="center" wrapText="1"/>
    </xf>
    <xf numFmtId="0" fontId="9" fillId="10" borderId="10" xfId="0" applyFont="1" applyFill="1" applyBorder="1" applyAlignment="1">
      <alignment horizontal="left" vertical="center" wrapText="1"/>
    </xf>
    <xf numFmtId="0" fontId="5" fillId="11" borderId="35" xfId="0" applyFont="1" applyFill="1" applyBorder="1" applyAlignment="1">
      <alignment horizontal="left" vertical="center" wrapText="1"/>
    </xf>
    <xf numFmtId="0" fontId="5" fillId="4" borderId="33" xfId="0" applyFont="1" applyFill="1" applyBorder="1" applyAlignment="1">
      <alignment horizontal="center" vertical="center" wrapText="1"/>
    </xf>
    <xf numFmtId="0" fontId="5" fillId="4" borderId="17" xfId="0" applyFont="1" applyFill="1" applyBorder="1" applyAlignment="1">
      <alignment horizontal="center" vertical="center" wrapText="1"/>
    </xf>
    <xf numFmtId="0" fontId="22" fillId="2" borderId="7" xfId="0" applyFont="1" applyFill="1" applyBorder="1" applyAlignment="1">
      <alignment horizontal="left" vertical="center" wrapText="1" readingOrder="1"/>
    </xf>
    <xf numFmtId="0" fontId="22" fillId="2" borderId="10" xfId="0" applyFont="1" applyFill="1" applyBorder="1" applyAlignment="1">
      <alignment horizontal="left" vertical="center" wrapText="1" readingOrder="1"/>
    </xf>
    <xf numFmtId="0" fontId="4" fillId="4" borderId="35" xfId="0" applyFont="1" applyFill="1" applyBorder="1" applyAlignment="1">
      <alignment horizontal="left" vertical="center"/>
    </xf>
    <xf numFmtId="0" fontId="22" fillId="10" borderId="10" xfId="0" applyFont="1" applyFill="1" applyBorder="1" applyAlignment="1">
      <alignment horizontal="left" vertical="center" wrapText="1" readingOrder="1"/>
    </xf>
    <xf numFmtId="0" fontId="22" fillId="10" borderId="35" xfId="0" applyFont="1" applyFill="1" applyBorder="1" applyAlignment="1">
      <alignment horizontal="left" vertical="center" wrapText="1" readingOrder="1"/>
    </xf>
    <xf numFmtId="0" fontId="22" fillId="2" borderId="35" xfId="0" applyFont="1" applyFill="1" applyBorder="1" applyAlignment="1">
      <alignment horizontal="left" vertical="center" wrapText="1" readingOrder="1"/>
    </xf>
    <xf numFmtId="0" fontId="9" fillId="10" borderId="35" xfId="0" applyFont="1" applyFill="1" applyBorder="1" applyAlignment="1">
      <alignment horizontal="left" vertical="center" wrapText="1"/>
    </xf>
    <xf numFmtId="0" fontId="22" fillId="10" borderId="7" xfId="0" applyFont="1" applyFill="1" applyBorder="1" applyAlignment="1">
      <alignment horizontal="left" vertical="center" wrapText="1" readingOrder="1"/>
    </xf>
    <xf numFmtId="0" fontId="6" fillId="2" borderId="7" xfId="0" applyFont="1" applyFill="1" applyBorder="1" applyAlignment="1">
      <alignment horizontal="left" vertical="center" wrapText="1" readingOrder="1"/>
    </xf>
    <xf numFmtId="0" fontId="6" fillId="2" borderId="10" xfId="0" applyFont="1" applyFill="1" applyBorder="1" applyAlignment="1">
      <alignment horizontal="left" vertical="center" wrapText="1" readingOrder="1"/>
    </xf>
    <xf numFmtId="0" fontId="22" fillId="2" borderId="17" xfId="0" applyFont="1" applyFill="1" applyBorder="1" applyAlignment="1">
      <alignment horizontal="left" vertical="center" wrapText="1" readingOrder="1"/>
    </xf>
    <xf numFmtId="0" fontId="22" fillId="2" borderId="7" xfId="0" applyFont="1" applyFill="1" applyBorder="1" applyAlignment="1">
      <alignment horizontal="left" vertical="center" wrapText="1"/>
    </xf>
    <xf numFmtId="0" fontId="22" fillId="2" borderId="10" xfId="0" applyFont="1" applyFill="1" applyBorder="1" applyAlignment="1">
      <alignment horizontal="left" vertical="center" wrapText="1"/>
    </xf>
    <xf numFmtId="0" fontId="22" fillId="10" borderId="7" xfId="0" applyFont="1" applyFill="1" applyBorder="1" applyAlignment="1">
      <alignment horizontal="left" vertical="center" wrapText="1"/>
    </xf>
    <xf numFmtId="0" fontId="22" fillId="10" borderId="10" xfId="0" applyFont="1" applyFill="1" applyBorder="1" applyAlignment="1">
      <alignment horizontal="left" vertical="center" wrapText="1"/>
    </xf>
    <xf numFmtId="0" fontId="5" fillId="4" borderId="33" xfId="0" applyFont="1" applyFill="1" applyBorder="1" applyAlignment="1">
      <alignment horizontal="center" vertical="center"/>
    </xf>
    <xf numFmtId="0" fontId="5" fillId="4" borderId="17" xfId="0" applyFont="1" applyFill="1" applyBorder="1" applyAlignment="1">
      <alignment horizontal="center" vertical="center"/>
    </xf>
    <xf numFmtId="49" fontId="4" fillId="4" borderId="29" xfId="35" applyNumberFormat="1" applyFont="1" applyFill="1" applyBorder="1" applyAlignment="1">
      <alignment horizontal="center" vertical="center" wrapText="1"/>
    </xf>
    <xf numFmtId="49" fontId="4" fillId="4" borderId="30" xfId="35" applyNumberFormat="1" applyFont="1" applyFill="1" applyBorder="1" applyAlignment="1">
      <alignment horizontal="center" vertical="center" wrapText="1"/>
    </xf>
    <xf numFmtId="49" fontId="4" fillId="4" borderId="31" xfId="35" applyNumberFormat="1" applyFont="1" applyFill="1" applyBorder="1" applyAlignment="1">
      <alignment horizontal="center" vertical="center" wrapText="1"/>
    </xf>
    <xf numFmtId="49" fontId="4" fillId="4" borderId="36" xfId="35" applyNumberFormat="1" applyFont="1" applyFill="1" applyBorder="1" applyAlignment="1">
      <alignment horizontal="center" vertical="center" wrapText="1"/>
    </xf>
    <xf numFmtId="49" fontId="4" fillId="4" borderId="37" xfId="35" applyNumberFormat="1" applyFont="1" applyFill="1" applyBorder="1" applyAlignment="1">
      <alignment horizontal="center" vertical="center" wrapText="1"/>
    </xf>
    <xf numFmtId="0" fontId="3" fillId="0" borderId="0" xfId="0" applyFont="1" applyAlignment="1">
      <alignment horizontal="left"/>
    </xf>
    <xf numFmtId="0" fontId="3" fillId="0" borderId="28" xfId="0" applyFont="1" applyBorder="1" applyAlignment="1">
      <alignment horizontal="left" vertical="center"/>
    </xf>
    <xf numFmtId="0" fontId="3" fillId="0" borderId="0" xfId="0" applyFont="1" applyAlignment="1">
      <alignment horizontal="left" wrapText="1"/>
    </xf>
    <xf numFmtId="0" fontId="3" fillId="0" borderId="0" xfId="0" applyFont="1" applyBorder="1" applyAlignment="1">
      <alignment horizontal="left" vertical="center" wrapText="1"/>
    </xf>
    <xf numFmtId="0" fontId="3" fillId="0" borderId="26" xfId="0" applyFont="1" applyBorder="1" applyAlignment="1">
      <alignment horizontal="left" vertical="center"/>
    </xf>
    <xf numFmtId="0" fontId="3" fillId="0" borderId="0" xfId="0" applyFont="1" applyFill="1" applyAlignment="1">
      <alignment horizontal="left" vertical="center" wrapText="1"/>
    </xf>
    <xf numFmtId="0" fontId="49" fillId="3" borderId="0" xfId="0" applyFont="1" applyFill="1" applyAlignment="1">
      <alignment horizontal="center" vertical="center" wrapText="1"/>
    </xf>
    <xf numFmtId="0" fontId="4" fillId="5" borderId="7" xfId="36" applyFont="1" applyFill="1" applyBorder="1" applyAlignment="1">
      <alignment horizontal="center" vertical="center" textRotation="90" wrapText="1"/>
    </xf>
    <xf numFmtId="0" fontId="47" fillId="0" borderId="0" xfId="0" applyFont="1" applyAlignment="1">
      <alignment horizontal="left"/>
    </xf>
    <xf numFmtId="0" fontId="3" fillId="0" borderId="0" xfId="0" applyFont="1" applyBorder="1" applyAlignment="1">
      <alignment horizontal="center"/>
    </xf>
    <xf numFmtId="0" fontId="4" fillId="4" borderId="20" xfId="36" applyNumberFormat="1" applyFont="1" applyFill="1" applyBorder="1" applyAlignment="1">
      <alignment horizontal="center" vertical="center"/>
    </xf>
    <xf numFmtId="49" fontId="4" fillId="4" borderId="20" xfId="36" applyNumberFormat="1" applyFont="1" applyFill="1" applyBorder="1" applyAlignment="1">
      <alignment horizontal="center" vertical="center"/>
    </xf>
    <xf numFmtId="49" fontId="4" fillId="4" borderId="21" xfId="36" applyNumberFormat="1" applyFont="1" applyFill="1" applyBorder="1" applyAlignment="1">
      <alignment horizontal="center" vertical="center"/>
    </xf>
    <xf numFmtId="0" fontId="1" fillId="0" borderId="7" xfId="0" applyFont="1" applyBorder="1" applyAlignment="1">
      <alignment horizontal="center"/>
    </xf>
    <xf numFmtId="15" fontId="3" fillId="0" borderId="0" xfId="0" applyNumberFormat="1" applyFont="1" applyAlignment="1">
      <alignment horizontal="center"/>
    </xf>
    <xf numFmtId="0" fontId="3" fillId="0" borderId="0" xfId="0" applyFont="1" applyAlignment="1">
      <alignment horizontal="center"/>
    </xf>
    <xf numFmtId="0" fontId="6" fillId="0" borderId="2" xfId="36" applyNumberFormat="1" applyFont="1" applyBorder="1" applyAlignment="1">
      <alignment horizontal="left" wrapText="1"/>
    </xf>
    <xf numFmtId="1" fontId="6" fillId="0" borderId="0" xfId="36" applyNumberFormat="1" applyFont="1" applyAlignment="1">
      <alignment horizontal="center"/>
    </xf>
    <xf numFmtId="170" fontId="5" fillId="4" borderId="10" xfId="36" applyNumberFormat="1" applyFont="1" applyFill="1" applyBorder="1" applyAlignment="1">
      <alignment horizontal="center" vertical="center" wrapText="1"/>
    </xf>
    <xf numFmtId="170" fontId="5" fillId="4" borderId="17" xfId="36" applyNumberFormat="1" applyFont="1" applyFill="1" applyBorder="1" applyAlignment="1">
      <alignment horizontal="center" vertical="center" wrapText="1"/>
    </xf>
    <xf numFmtId="170" fontId="5" fillId="4" borderId="10" xfId="36" applyNumberFormat="1" applyFont="1" applyFill="1" applyBorder="1" applyAlignment="1">
      <alignment horizontal="center" vertical="center"/>
    </xf>
    <xf numFmtId="170" fontId="5" fillId="4" borderId="17" xfId="36" applyNumberFormat="1" applyFont="1" applyFill="1" applyBorder="1" applyAlignment="1">
      <alignment horizontal="center" vertical="center"/>
    </xf>
    <xf numFmtId="0" fontId="4" fillId="5" borderId="25" xfId="36" applyFont="1" applyFill="1" applyBorder="1" applyAlignment="1">
      <alignment horizontal="center" vertical="center" textRotation="90" wrapText="1"/>
    </xf>
    <xf numFmtId="0" fontId="4" fillId="5" borderId="27" xfId="36" applyFont="1" applyFill="1" applyBorder="1" applyAlignment="1">
      <alignment horizontal="center" vertical="center" textRotation="90" wrapText="1"/>
    </xf>
    <xf numFmtId="0" fontId="4" fillId="5" borderId="24" xfId="36" applyFont="1" applyFill="1" applyBorder="1" applyAlignment="1">
      <alignment horizontal="center" vertical="center" textRotation="90" wrapText="1"/>
    </xf>
    <xf numFmtId="0" fontId="5" fillId="4" borderId="10" xfId="36" applyNumberFormat="1" applyFont="1" applyFill="1" applyBorder="1" applyAlignment="1">
      <alignment horizontal="center" vertical="center" wrapText="1"/>
    </xf>
    <xf numFmtId="0" fontId="5" fillId="4" borderId="17" xfId="36" applyNumberFormat="1" applyFont="1" applyFill="1" applyBorder="1" applyAlignment="1">
      <alignment horizontal="center" vertical="center" wrapText="1"/>
    </xf>
    <xf numFmtId="1" fontId="20" fillId="4" borderId="10" xfId="36" applyNumberFormat="1" applyFont="1" applyFill="1" applyBorder="1" applyAlignment="1">
      <alignment horizontal="center" vertical="center" wrapText="1"/>
    </xf>
    <xf numFmtId="1" fontId="20" fillId="4" borderId="17" xfId="36" applyNumberFormat="1" applyFont="1" applyFill="1" applyBorder="1" applyAlignment="1">
      <alignment horizontal="center" vertical="center" wrapText="1"/>
    </xf>
    <xf numFmtId="0" fontId="1" fillId="0" borderId="0" xfId="0" applyFont="1" applyAlignment="1">
      <alignment horizontal="center" vertical="center"/>
    </xf>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8" xfId="0" applyFont="1" applyFill="1" applyBorder="1" applyAlignment="1">
      <alignment horizontal="center" vertical="center"/>
    </xf>
    <xf numFmtId="0" fontId="5" fillId="5" borderId="9" xfId="0" applyFont="1" applyFill="1" applyBorder="1" applyAlignment="1">
      <alignment horizontal="center" vertical="center"/>
    </xf>
    <xf numFmtId="0" fontId="5" fillId="5"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0"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7" xfId="0" applyFont="1" applyFill="1" applyBorder="1" applyAlignment="1">
      <alignment horizontal="center" vertical="center"/>
    </xf>
    <xf numFmtId="0" fontId="5" fillId="5" borderId="7"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0" xfId="0" applyFont="1" applyFill="1" applyBorder="1" applyAlignment="1">
      <alignment horizontal="center" vertical="center"/>
    </xf>
    <xf numFmtId="0" fontId="5" fillId="5" borderId="5" xfId="0" applyFont="1" applyFill="1" applyBorder="1" applyAlignment="1">
      <alignment horizontal="center" vertical="center"/>
    </xf>
    <xf numFmtId="0" fontId="5" fillId="5" borderId="6"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5" fillId="4" borderId="7" xfId="0" applyFont="1" applyFill="1" applyBorder="1" applyAlignment="1">
      <alignment horizontal="center" vertical="center"/>
    </xf>
    <xf numFmtId="0" fontId="11" fillId="4" borderId="10"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5" fillId="4" borderId="2" xfId="0" applyFont="1" applyFill="1" applyBorder="1" applyAlignment="1">
      <alignment horizontal="center" vertical="center" wrapText="1"/>
    </xf>
    <xf numFmtId="49" fontId="4" fillId="4" borderId="10" xfId="35" applyNumberFormat="1" applyFont="1" applyFill="1" applyBorder="1" applyAlignment="1">
      <alignment horizontal="center" vertical="center"/>
    </xf>
    <xf numFmtId="49" fontId="4" fillId="4" borderId="17" xfId="35" applyNumberFormat="1" applyFont="1" applyFill="1" applyBorder="1" applyAlignment="1">
      <alignment horizontal="center" vertical="center"/>
    </xf>
    <xf numFmtId="49" fontId="4" fillId="4" borderId="11" xfId="35" applyNumberFormat="1" applyFont="1" applyFill="1" applyBorder="1" applyAlignment="1">
      <alignment horizontal="center" vertical="center"/>
    </xf>
    <xf numFmtId="49" fontId="4" fillId="4" borderId="7" xfId="35" applyNumberFormat="1" applyFont="1" applyFill="1" applyBorder="1" applyAlignment="1">
      <alignment horizontal="center" vertical="center"/>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0" xfId="0" applyFont="1" applyFill="1" applyBorder="1" applyAlignment="1">
      <alignment horizontal="center" vertical="center"/>
    </xf>
    <xf numFmtId="0" fontId="4" fillId="4" borderId="17" xfId="0" applyFont="1" applyFill="1" applyBorder="1" applyAlignment="1">
      <alignment horizontal="center" vertical="center"/>
    </xf>
    <xf numFmtId="0" fontId="4" fillId="4" borderId="11" xfId="0" applyFont="1" applyFill="1" applyBorder="1" applyAlignment="1">
      <alignment horizontal="center" vertical="center"/>
    </xf>
    <xf numFmtId="0" fontId="13" fillId="5" borderId="0"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13" fillId="5" borderId="0" xfId="0" applyFont="1" applyFill="1" applyBorder="1" applyAlignment="1">
      <alignment horizontal="center" vertical="center" textRotation="255"/>
    </xf>
    <xf numFmtId="0" fontId="13" fillId="5" borderId="9" xfId="0" applyFont="1" applyFill="1" applyBorder="1" applyAlignment="1">
      <alignment horizontal="center" vertical="center" textRotation="255"/>
    </xf>
    <xf numFmtId="0" fontId="13" fillId="5" borderId="8" xfId="0" applyFont="1" applyFill="1" applyBorder="1" applyAlignment="1">
      <alignment horizontal="center" vertical="center" textRotation="255"/>
    </xf>
    <xf numFmtId="0" fontId="13" fillId="5" borderId="8" xfId="0" applyFont="1" applyFill="1" applyBorder="1" applyAlignment="1">
      <alignment horizontal="center" vertical="center"/>
    </xf>
    <xf numFmtId="0" fontId="13" fillId="5" borderId="9" xfId="0" applyFont="1" applyFill="1" applyBorder="1" applyAlignment="1">
      <alignment horizontal="center" vertical="center"/>
    </xf>
    <xf numFmtId="0" fontId="7" fillId="7" borderId="7" xfId="0" applyFont="1" applyFill="1" applyBorder="1" applyAlignment="1">
      <alignment horizontal="center"/>
    </xf>
    <xf numFmtId="0" fontId="13" fillId="5" borderId="1"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4" fillId="3" borderId="8" xfId="0" applyFont="1" applyFill="1" applyBorder="1" applyAlignment="1">
      <alignment horizontal="center" vertical="center"/>
    </xf>
    <xf numFmtId="0" fontId="14" fillId="3" borderId="0" xfId="0" applyFont="1" applyFill="1" applyBorder="1" applyAlignment="1">
      <alignment horizontal="center" vertical="center"/>
    </xf>
    <xf numFmtId="0" fontId="13" fillId="4" borderId="10" xfId="0" applyFont="1" applyFill="1" applyBorder="1" applyAlignment="1">
      <alignment horizontal="center" vertical="center" wrapText="1"/>
    </xf>
    <xf numFmtId="0" fontId="13" fillId="4" borderId="17" xfId="0" applyFont="1" applyFill="1" applyBorder="1" applyAlignment="1">
      <alignment horizontal="center" vertical="center" wrapText="1"/>
    </xf>
    <xf numFmtId="0" fontId="13" fillId="4" borderId="11" xfId="0" applyFont="1" applyFill="1" applyBorder="1" applyAlignment="1">
      <alignment horizontal="center" vertical="center" wrapText="1"/>
    </xf>
    <xf numFmtId="49" fontId="12" fillId="4" borderId="18" xfId="37" applyNumberFormat="1" applyFont="1" applyFill="1" applyBorder="1" applyAlignment="1" applyProtection="1">
      <alignment horizontal="center" vertical="center"/>
    </xf>
    <xf numFmtId="49" fontId="12" fillId="4" borderId="19" xfId="37" applyNumberFormat="1" applyFont="1" applyFill="1" applyBorder="1" applyAlignment="1" applyProtection="1">
      <alignment horizontal="center" vertical="center"/>
    </xf>
    <xf numFmtId="49" fontId="12" fillId="4" borderId="22" xfId="37" applyNumberFormat="1" applyFont="1" applyFill="1" applyBorder="1" applyAlignment="1" applyProtection="1">
      <alignment horizontal="center" vertical="center"/>
    </xf>
    <xf numFmtId="49" fontId="12" fillId="4" borderId="16" xfId="37" applyNumberFormat="1" applyFont="1" applyFill="1" applyBorder="1" applyAlignment="1" applyProtection="1">
      <alignment horizontal="center" vertical="center" textRotation="91"/>
    </xf>
    <xf numFmtId="49" fontId="12" fillId="4" borderId="20" xfId="37" applyNumberFormat="1" applyFont="1" applyFill="1" applyBorder="1" applyAlignment="1" applyProtection="1">
      <alignment horizontal="center" vertical="center" textRotation="91"/>
    </xf>
    <xf numFmtId="49" fontId="12" fillId="4" borderId="21" xfId="37" applyNumberFormat="1" applyFont="1" applyFill="1" applyBorder="1" applyAlignment="1" applyProtection="1">
      <alignment horizontal="center" vertical="center" textRotation="91"/>
    </xf>
    <xf numFmtId="49" fontId="12" fillId="4" borderId="12" xfId="37" applyNumberFormat="1" applyFont="1" applyFill="1" applyBorder="1" applyAlignment="1" applyProtection="1">
      <alignment horizontal="center" vertical="center"/>
    </xf>
    <xf numFmtId="49" fontId="12" fillId="4" borderId="13" xfId="37" applyNumberFormat="1" applyFont="1" applyFill="1" applyBorder="1" applyAlignment="1" applyProtection="1">
      <alignment horizontal="center" vertical="center"/>
    </xf>
    <xf numFmtId="49" fontId="12" fillId="4" borderId="14" xfId="37" applyNumberFormat="1" applyFont="1" applyFill="1" applyBorder="1" applyAlignment="1" applyProtection="1">
      <alignment horizontal="center" vertical="center"/>
    </xf>
    <xf numFmtId="49" fontId="12" fillId="8" borderId="15" xfId="6" applyNumberFormat="1" applyFont="1" applyFill="1" applyBorder="1" applyAlignment="1" applyProtection="1">
      <alignment horizontal="center" textRotation="91"/>
    </xf>
    <xf numFmtId="49" fontId="12" fillId="4" borderId="16" xfId="37" applyNumberFormat="1" applyFont="1" applyFill="1" applyBorder="1" applyAlignment="1" applyProtection="1">
      <alignment horizontal="center" textRotation="91"/>
    </xf>
    <xf numFmtId="49" fontId="12" fillId="4" borderId="20" xfId="37" applyNumberFormat="1" applyFont="1" applyFill="1" applyBorder="1" applyAlignment="1" applyProtection="1">
      <alignment horizontal="center" textRotation="91"/>
    </xf>
    <xf numFmtId="49" fontId="12" fillId="4" borderId="21" xfId="37" applyNumberFormat="1" applyFont="1" applyFill="1" applyBorder="1" applyAlignment="1" applyProtection="1">
      <alignment horizontal="center" textRotation="91"/>
    </xf>
    <xf numFmtId="49" fontId="12" fillId="4" borderId="12" xfId="37" applyNumberFormat="1" applyFont="1" applyFill="1" applyBorder="1" applyAlignment="1" applyProtection="1">
      <alignment horizontal="center"/>
    </xf>
    <xf numFmtId="49" fontId="12" fillId="4" borderId="13" xfId="37" applyNumberFormat="1" applyFont="1" applyFill="1" applyBorder="1" applyAlignment="1" applyProtection="1">
      <alignment horizontal="center"/>
    </xf>
    <xf numFmtId="49" fontId="12" fillId="4" borderId="14" xfId="37" applyNumberFormat="1" applyFont="1" applyFill="1" applyBorder="1" applyAlignment="1" applyProtection="1">
      <alignment horizontal="center"/>
    </xf>
  </cellXfs>
  <cellStyles count="51">
    <cellStyle name="Excel Built-in Normal" xfId="15"/>
    <cellStyle name="Excel Built-in Normal 2" xfId="7"/>
    <cellStyle name="Excel Built-in Normal 3" xfId="2"/>
    <cellStyle name="Excel Built-in Normal 4" xfId="16"/>
    <cellStyle name="Excel Built-in Normal 4 2" xfId="8"/>
    <cellStyle name="Excel Built-in Normal 4 2 2" xfId="12"/>
    <cellStyle name="Excel Built-in Normal 4 2 3" xfId="9"/>
    <cellStyle name="Excel Built-in Normal 4 3" xfId="17"/>
    <cellStyle name="Excel Built-in Normal_NuevaEPSMarzo2011" xfId="18"/>
    <cellStyle name="Graphics" xfId="1"/>
    <cellStyle name="Heading" xfId="19"/>
    <cellStyle name="Heading1" xfId="20"/>
    <cellStyle name="Hipervínculo 2" xfId="11"/>
    <cellStyle name="Hipervínculo 2 2" xfId="13"/>
    <cellStyle name="Hipervínculo 2 2 2" xfId="10"/>
    <cellStyle name="Millares 2" xfId="21"/>
    <cellStyle name="Millares 2 2" xfId="22"/>
    <cellStyle name="Millares 2 2 2" xfId="23"/>
    <cellStyle name="Millares 2 3" xfId="24"/>
    <cellStyle name="Millares 2 3 2" xfId="25"/>
    <cellStyle name="Millares 2 4" xfId="26"/>
    <cellStyle name="Millares 2 4 2" xfId="27"/>
    <cellStyle name="Millares 2 5" xfId="28"/>
    <cellStyle name="Millares 3" xfId="29"/>
    <cellStyle name="Normal" xfId="0" builtinId="0"/>
    <cellStyle name="Normal 2" xfId="30"/>
    <cellStyle name="Normal 2 2" xfId="31"/>
    <cellStyle name="Normal 2 2 2" xfId="32"/>
    <cellStyle name="Normal 2 3" xfId="33"/>
    <cellStyle name="Normal 2 4" xfId="34"/>
    <cellStyle name="Normal 3" xfId="35"/>
    <cellStyle name="Normal 3 2" xfId="36"/>
    <cellStyle name="Normal 3 3" xfId="37"/>
    <cellStyle name="Normal 3 4" xfId="38"/>
    <cellStyle name="Normal 4" xfId="39"/>
    <cellStyle name="Normal 4 2" xfId="40"/>
    <cellStyle name="Normal 5" xfId="41"/>
    <cellStyle name="Normal 5 2" xfId="42"/>
    <cellStyle name="Normal 6" xfId="43"/>
    <cellStyle name="Normal 6 2" xfId="44"/>
    <cellStyle name="Normal 6 3" xfId="5"/>
    <cellStyle name="Normal 7" xfId="45"/>
    <cellStyle name="Normal 8" xfId="46"/>
    <cellStyle name="Porcentaje" xfId="3" builtinId="5"/>
    <cellStyle name="Porcentaje 2" xfId="47"/>
    <cellStyle name="Porcentaje 2 2" xfId="48"/>
    <cellStyle name="Porcentual 2" xfId="49"/>
    <cellStyle name="Result" xfId="50"/>
    <cellStyle name="Result2" xfId="14"/>
    <cellStyle name="TableStyleLight1" xfId="4"/>
    <cellStyle name="Texto explicativo" xfId="6" builtinId="53"/>
  </cellStyles>
  <dxfs count="13">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xdr:col>
      <xdr:colOff>426658</xdr:colOff>
      <xdr:row>0</xdr:row>
      <xdr:rowOff>90290</xdr:rowOff>
    </xdr:from>
    <xdr:to>
      <xdr:col>2</xdr:col>
      <xdr:colOff>502858</xdr:colOff>
      <xdr:row>4</xdr:row>
      <xdr:rowOff>109340</xdr:rowOff>
    </xdr:to>
    <xdr:pic>
      <xdr:nvPicPr>
        <xdr:cNvPr id="2" name="18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159510" y="90170"/>
          <a:ext cx="809625" cy="695325"/>
        </a:xfrm>
        <a:prstGeom prst="rect">
          <a:avLst/>
        </a:prstGeom>
        <a:noFill/>
        <a:ln>
          <a:noFill/>
        </a:ln>
      </xdr:spPr>
    </xdr:pic>
    <xdr:clientData/>
  </xdr:twoCellAnchor>
  <xdr:twoCellAnchor>
    <xdr:from>
      <xdr:col>1</xdr:col>
      <xdr:colOff>67236</xdr:colOff>
      <xdr:row>4</xdr:row>
      <xdr:rowOff>133350</xdr:rowOff>
    </xdr:from>
    <xdr:to>
      <xdr:col>9</xdr:col>
      <xdr:colOff>742950</xdr:colOff>
      <xdr:row>4</xdr:row>
      <xdr:rowOff>156882</xdr:rowOff>
    </xdr:to>
    <xdr:cxnSp macro="">
      <xdr:nvCxnSpPr>
        <xdr:cNvPr id="3" name="19 Conector recto"/>
        <xdr:cNvCxnSpPr/>
      </xdr:nvCxnSpPr>
      <xdr:spPr>
        <a:xfrm flipV="1">
          <a:off x="800100" y="809625"/>
          <a:ext cx="6562725" cy="2349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28575</xdr:colOff>
      <xdr:row>5</xdr:row>
      <xdr:rowOff>9526</xdr:rowOff>
    </xdr:from>
    <xdr:to>
      <xdr:col>2</xdr:col>
      <xdr:colOff>457200</xdr:colOff>
      <xdr:row>5</xdr:row>
      <xdr:rowOff>161926</xdr:rowOff>
    </xdr:to>
    <xdr:sp macro="" textlink="">
      <xdr:nvSpPr>
        <xdr:cNvPr id="4" name="4 Cuadro de texto"/>
        <xdr:cNvSpPr txBox="1"/>
      </xdr:nvSpPr>
      <xdr:spPr>
        <a:xfrm>
          <a:off x="762000" y="847725"/>
          <a:ext cx="1162050"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2</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1</xdr:col>
      <xdr:colOff>0</xdr:colOff>
      <xdr:row>22</xdr:row>
      <xdr:rowOff>125950</xdr:rowOff>
    </xdr:from>
    <xdr:to>
      <xdr:col>3</xdr:col>
      <xdr:colOff>723900</xdr:colOff>
      <xdr:row>26</xdr:row>
      <xdr:rowOff>134656</xdr:rowOff>
    </xdr:to>
    <xdr:pic>
      <xdr:nvPicPr>
        <xdr:cNvPr id="5"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t="24095" r="2951" b="22350"/>
        <a:stretch>
          <a:fillRect/>
        </a:stretch>
      </xdr:blipFill>
      <xdr:spPr>
        <a:xfrm>
          <a:off x="733425" y="4021455"/>
          <a:ext cx="2190750" cy="770890"/>
        </a:xfrm>
        <a:prstGeom prst="rect">
          <a:avLst/>
        </a:prstGeom>
        <a:noFill/>
        <a:ln>
          <a:noFill/>
        </a:ln>
      </xdr:spPr>
    </xdr:pic>
    <xdr:clientData/>
  </xdr:twoCellAnchor>
  <xdr:twoCellAnchor>
    <xdr:from>
      <xdr:col>7</xdr:col>
      <xdr:colOff>371475</xdr:colOff>
      <xdr:row>5</xdr:row>
      <xdr:rowOff>57150</xdr:rowOff>
    </xdr:from>
    <xdr:to>
      <xdr:col>10</xdr:col>
      <xdr:colOff>11205</xdr:colOff>
      <xdr:row>5</xdr:row>
      <xdr:rowOff>228599</xdr:rowOff>
    </xdr:to>
    <xdr:sp macro="" textlink="">
      <xdr:nvSpPr>
        <xdr:cNvPr id="6" name="5 Cuadro de texto"/>
        <xdr:cNvSpPr txBox="1"/>
      </xdr:nvSpPr>
      <xdr:spPr>
        <a:xfrm>
          <a:off x="5534025" y="895350"/>
          <a:ext cx="1839595" cy="170815"/>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Junio</a:t>
          </a:r>
          <a:r>
            <a:rPr lang="es-CO" sz="800" baseline="0">
              <a:effectLst/>
              <a:latin typeface="Arial" panose="020B0604020202020204"/>
              <a:ea typeface="Times New Roman" panose="02020603050405020304" pitchFamily="12"/>
            </a:rPr>
            <a:t> 5 de 2019</a:t>
          </a:r>
          <a:endParaRPr lang="es-CO" sz="1200">
            <a:effectLst/>
            <a:latin typeface="Times New Roman" panose="02020603050405020304" pitchFamily="12"/>
            <a:ea typeface="Times New Roman" panose="02020603050405020304" pitchFamily="12"/>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198437</xdr:colOff>
      <xdr:row>0</xdr:row>
      <xdr:rowOff>166689</xdr:rowOff>
    </xdr:from>
    <xdr:to>
      <xdr:col>3</xdr:col>
      <xdr:colOff>36487</xdr:colOff>
      <xdr:row>5</xdr:row>
      <xdr:rowOff>115607</xdr:rowOff>
    </xdr:to>
    <xdr:pic>
      <xdr:nvPicPr>
        <xdr:cNvPr id="2" name="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26720" y="161925"/>
          <a:ext cx="1143000" cy="759460"/>
        </a:xfrm>
        <a:prstGeom prst="rect">
          <a:avLst/>
        </a:prstGeom>
        <a:noFill/>
        <a:ln>
          <a:noFill/>
        </a:ln>
      </xdr:spPr>
    </xdr:pic>
    <xdr:clientData/>
  </xdr:twoCellAnchor>
  <xdr:twoCellAnchor>
    <xdr:from>
      <xdr:col>1</xdr:col>
      <xdr:colOff>328707</xdr:colOff>
      <xdr:row>5</xdr:row>
      <xdr:rowOff>52293</xdr:rowOff>
    </xdr:from>
    <xdr:to>
      <xdr:col>2</xdr:col>
      <xdr:colOff>622300</xdr:colOff>
      <xdr:row>6</xdr:row>
      <xdr:rowOff>114300</xdr:rowOff>
    </xdr:to>
    <xdr:sp macro="" textlink="">
      <xdr:nvSpPr>
        <xdr:cNvPr id="3"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0</xdr:col>
      <xdr:colOff>174812</xdr:colOff>
      <xdr:row>5</xdr:row>
      <xdr:rowOff>0</xdr:rowOff>
    </xdr:from>
    <xdr:to>
      <xdr:col>20</xdr:col>
      <xdr:colOff>800100</xdr:colOff>
      <xdr:row>5</xdr:row>
      <xdr:rowOff>746</xdr:rowOff>
    </xdr:to>
    <xdr:cxnSp macro="">
      <xdr:nvCxnSpPr>
        <xdr:cNvPr id="4" name="2 Conector recto"/>
        <xdr:cNvCxnSpPr/>
      </xdr:nvCxnSpPr>
      <xdr:spPr>
        <a:xfrm flipV="1">
          <a:off x="174625" y="805815"/>
          <a:ext cx="8664575" cy="635"/>
        </a:xfrm>
        <a:prstGeom prst="line">
          <a:avLst/>
        </a:prstGeom>
        <a:ln w="28575">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14</xdr:col>
      <xdr:colOff>212167</xdr:colOff>
      <xdr:row>5</xdr:row>
      <xdr:rowOff>132977</xdr:rowOff>
    </xdr:from>
    <xdr:to>
      <xdr:col>20</xdr:col>
      <xdr:colOff>524997</xdr:colOff>
      <xdr:row>7</xdr:row>
      <xdr:rowOff>38848</xdr:rowOff>
    </xdr:to>
    <xdr:sp macro="" textlink="">
      <xdr:nvSpPr>
        <xdr:cNvPr id="5" name="5 Cuadro de texto"/>
        <xdr:cNvSpPr txBox="1"/>
      </xdr:nvSpPr>
      <xdr:spPr>
        <a:xfrm>
          <a:off x="6174740" y="938530"/>
          <a:ext cx="2388870" cy="22987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Junio 5 de  2019</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1</xdr:col>
      <xdr:colOff>19050</xdr:colOff>
      <xdr:row>82</xdr:row>
      <xdr:rowOff>95250</xdr:rowOff>
    </xdr:from>
    <xdr:to>
      <xdr:col>4</xdr:col>
      <xdr:colOff>260350</xdr:colOff>
      <xdr:row>87</xdr:row>
      <xdr:rowOff>40455</xdr:rowOff>
    </xdr:to>
    <xdr:pic>
      <xdr:nvPicPr>
        <xdr:cNvPr id="6"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t="24095" r="2951" b="22350"/>
        <a:stretch>
          <a:fillRect/>
        </a:stretch>
      </xdr:blipFill>
      <xdr:spPr>
        <a:xfrm>
          <a:off x="247650" y="23491825"/>
          <a:ext cx="2241550" cy="754380"/>
        </a:xfrm>
        <a:prstGeom prst="rect">
          <a:avLst/>
        </a:prstGeom>
        <a:noFill/>
        <a:ln>
          <a:noFill/>
        </a:ln>
      </xdr:spPr>
    </xdr:pic>
    <xdr:clientData/>
  </xdr:twoCellAnchor>
  <xdr:twoCellAnchor editAs="oneCell">
    <xdr:from>
      <xdr:col>0</xdr:col>
      <xdr:colOff>1</xdr:colOff>
      <xdr:row>0</xdr:row>
      <xdr:rowOff>144465</xdr:rowOff>
    </xdr:from>
    <xdr:to>
      <xdr:col>2</xdr:col>
      <xdr:colOff>596901</xdr:colOff>
      <xdr:row>4</xdr:row>
      <xdr:rowOff>127001</xdr:rowOff>
    </xdr:to>
    <xdr:pic>
      <xdr:nvPicPr>
        <xdr:cNvPr id="7" name="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144145"/>
          <a:ext cx="1320800" cy="626745"/>
        </a:xfrm>
        <a:prstGeom prst="rect">
          <a:avLst/>
        </a:prstGeom>
        <a:noFill/>
        <a:ln>
          <a:noFill/>
        </a:ln>
      </xdr:spPr>
    </xdr:pic>
    <xdr:clientData/>
  </xdr:twoCellAnchor>
  <xdr:twoCellAnchor>
    <xdr:from>
      <xdr:col>1</xdr:col>
      <xdr:colOff>328707</xdr:colOff>
      <xdr:row>5</xdr:row>
      <xdr:rowOff>52293</xdr:rowOff>
    </xdr:from>
    <xdr:to>
      <xdr:col>2</xdr:col>
      <xdr:colOff>622300</xdr:colOff>
      <xdr:row>6</xdr:row>
      <xdr:rowOff>114300</xdr:rowOff>
    </xdr:to>
    <xdr:sp macro="" textlink="">
      <xdr:nvSpPr>
        <xdr:cNvPr id="8"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10"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13"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15"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17"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2</a:t>
          </a:r>
          <a:endParaRPr lang="es-CO" sz="1200">
            <a:effectLst/>
            <a:latin typeface="Times New Roman" panose="02020603050405020304" pitchFamily="12"/>
            <a:ea typeface="Times New Roman" panose="02020603050405020304" pitchFamily="12"/>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428626</xdr:colOff>
      <xdr:row>17</xdr:row>
      <xdr:rowOff>66675</xdr:rowOff>
    </xdr:from>
    <xdr:to>
      <xdr:col>4</xdr:col>
      <xdr:colOff>430383</xdr:colOff>
      <xdr:row>21</xdr:row>
      <xdr:rowOff>51146</xdr:rowOff>
    </xdr:to>
    <xdr:pic>
      <xdr:nvPicPr>
        <xdr:cNvPr id="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twoCellAnchor>
    <xdr:from>
      <xdr:col>1</xdr:col>
      <xdr:colOff>67236</xdr:colOff>
      <xdr:row>4</xdr:row>
      <xdr:rowOff>156882</xdr:rowOff>
    </xdr:from>
    <xdr:to>
      <xdr:col>12</xdr:col>
      <xdr:colOff>0</xdr:colOff>
      <xdr:row>5</xdr:row>
      <xdr:rowOff>0</xdr:rowOff>
    </xdr:to>
    <xdr:cxnSp macro="">
      <xdr:nvCxnSpPr>
        <xdr:cNvPr id="4" name="19 Conector recto"/>
        <xdr:cNvCxnSpPr/>
      </xdr:nvCxnSpPr>
      <xdr:spPr>
        <a:xfrm>
          <a:off x="466725" y="833120"/>
          <a:ext cx="8724900" cy="5080"/>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28575</xdr:colOff>
      <xdr:row>5</xdr:row>
      <xdr:rowOff>9526</xdr:rowOff>
    </xdr:from>
    <xdr:to>
      <xdr:col>2</xdr:col>
      <xdr:colOff>457200</xdr:colOff>
      <xdr:row>5</xdr:row>
      <xdr:rowOff>161926</xdr:rowOff>
    </xdr:to>
    <xdr:sp macro="" textlink="">
      <xdr:nvSpPr>
        <xdr:cNvPr id="5" name="4 Cuadro de texto"/>
        <xdr:cNvSpPr txBox="1"/>
      </xdr:nvSpPr>
      <xdr:spPr>
        <a:xfrm>
          <a:off x="428625" y="847725"/>
          <a:ext cx="1057275"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oneCellAnchor>
    <xdr:from>
      <xdr:col>7</xdr:col>
      <xdr:colOff>428626</xdr:colOff>
      <xdr:row>17</xdr:row>
      <xdr:rowOff>66675</xdr:rowOff>
    </xdr:from>
    <xdr:ext cx="1757" cy="741708"/>
    <xdr:pic>
      <xdr:nvPicPr>
        <xdr:cNvPr id="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xdr:from>
      <xdr:col>1</xdr:col>
      <xdr:colOff>28575</xdr:colOff>
      <xdr:row>5</xdr:row>
      <xdr:rowOff>9526</xdr:rowOff>
    </xdr:from>
    <xdr:to>
      <xdr:col>2</xdr:col>
      <xdr:colOff>457200</xdr:colOff>
      <xdr:row>5</xdr:row>
      <xdr:rowOff>190500</xdr:rowOff>
    </xdr:to>
    <xdr:sp macro="" textlink="">
      <xdr:nvSpPr>
        <xdr:cNvPr id="14" name="4 Cuadro de texto"/>
        <xdr:cNvSpPr txBox="1"/>
      </xdr:nvSpPr>
      <xdr:spPr>
        <a:xfrm>
          <a:off x="433388" y="866776"/>
          <a:ext cx="1059656" cy="180974"/>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a:t>
          </a:r>
          <a:endParaRPr lang="es-CO" sz="1200">
            <a:effectLst/>
            <a:latin typeface="Times New Roman" panose="02020603050405020304" pitchFamily="12"/>
            <a:ea typeface="Times New Roman" panose="02020603050405020304" pitchFamily="12"/>
          </a:endParaRPr>
        </a:p>
      </xdr:txBody>
    </xdr:sp>
    <xdr:clientData/>
  </xdr:twoCellAnchor>
  <xdr:oneCellAnchor>
    <xdr:from>
      <xdr:col>7</xdr:col>
      <xdr:colOff>428626</xdr:colOff>
      <xdr:row>17</xdr:row>
      <xdr:rowOff>66675</xdr:rowOff>
    </xdr:from>
    <xdr:ext cx="1757" cy="741708"/>
    <xdr:pic>
      <xdr:nvPicPr>
        <xdr:cNvPr id="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2"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xdr:from>
      <xdr:col>3</xdr:col>
      <xdr:colOff>590550</xdr:colOff>
      <xdr:row>7</xdr:row>
      <xdr:rowOff>114300</xdr:rowOff>
    </xdr:from>
    <xdr:to>
      <xdr:col>3</xdr:col>
      <xdr:colOff>1781175</xdr:colOff>
      <xdr:row>7</xdr:row>
      <xdr:rowOff>275318</xdr:rowOff>
    </xdr:to>
    <xdr:sp macro="" textlink="">
      <xdr:nvSpPr>
        <xdr:cNvPr id="78"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0"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2"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4"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6"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8"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90"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8</xdr:row>
      <xdr:rowOff>166688</xdr:rowOff>
    </xdr:to>
    <xdr:sp macro="" textlink="">
      <xdr:nvSpPr>
        <xdr:cNvPr id="92" name="4 Cuadro de texto"/>
        <xdr:cNvSpPr txBox="1"/>
      </xdr:nvSpPr>
      <xdr:spPr>
        <a:xfrm>
          <a:off x="4448175" y="1419225"/>
          <a:ext cx="0" cy="24257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a:t>
          </a:r>
          <a:endParaRPr lang="es-CO" sz="1200">
            <a:effectLst/>
            <a:latin typeface="Times New Roman" panose="02020603050405020304" pitchFamily="12"/>
            <a:ea typeface="Times New Roman" panose="02020603050405020304" pitchFamily="12"/>
          </a:endParaRPr>
        </a:p>
      </xdr:txBody>
    </xdr:sp>
    <xdr:clientData/>
  </xdr:twoCellAnchor>
  <xdr:twoCellAnchor>
    <xdr:from>
      <xdr:col>8</xdr:col>
      <xdr:colOff>214313</xdr:colOff>
      <xdr:row>5</xdr:row>
      <xdr:rowOff>142880</xdr:rowOff>
    </xdr:from>
    <xdr:to>
      <xdr:col>12</xdr:col>
      <xdr:colOff>0</xdr:colOff>
      <xdr:row>6</xdr:row>
      <xdr:rowOff>130968</xdr:rowOff>
    </xdr:to>
    <xdr:sp macro="" textlink="">
      <xdr:nvSpPr>
        <xdr:cNvPr id="85" name="5 Cuadro de texto"/>
        <xdr:cNvSpPr txBox="1"/>
      </xdr:nvSpPr>
      <xdr:spPr>
        <a:xfrm>
          <a:off x="6607969" y="1000130"/>
          <a:ext cx="1595437" cy="261932"/>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4</xdr:col>
      <xdr:colOff>428626</xdr:colOff>
      <xdr:row>17</xdr:row>
      <xdr:rowOff>66675</xdr:rowOff>
    </xdr:from>
    <xdr:to>
      <xdr:col>4</xdr:col>
      <xdr:colOff>430383</xdr:colOff>
      <xdr:row>21</xdr:row>
      <xdr:rowOff>51146</xdr:rowOff>
    </xdr:to>
    <xdr:pic>
      <xdr:nvPicPr>
        <xdr:cNvPr id="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09"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5"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1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1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1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79"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5"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2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2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2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9"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5"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3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3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3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8"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4"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4</xdr:col>
      <xdr:colOff>428625</xdr:colOff>
      <xdr:row>17</xdr:row>
      <xdr:rowOff>66675</xdr:rowOff>
    </xdr:from>
    <xdr:ext cx="0" cy="695325"/>
    <xdr:pic>
      <xdr:nvPicPr>
        <xdr:cNvPr id="370" name="image21.png"/>
        <xdr:cNvPicPr preferRelativeResize="0"/>
      </xdr:nvPicPr>
      <xdr:blipFill>
        <a:blip xmlns:r="http://schemas.openxmlformats.org/officeDocument/2006/relationships" r:embed="rId1" cstate="print"/>
        <a:stretch>
          <a:fillRect/>
        </a:stretch>
      </xdr:blipFill>
      <xdr:spPr>
        <a:xfrm>
          <a:off x="4876800" y="4448175"/>
          <a:ext cx="0" cy="695325"/>
        </a:xfrm>
        <a:prstGeom prst="rect">
          <a:avLst/>
        </a:prstGeom>
        <a:noFill/>
      </xdr:spPr>
    </xdr:pic>
    <xdr:clientData fLocksWithSheet="0"/>
  </xdr:oneCellAnchor>
  <xdr:oneCellAnchor>
    <xdr:from>
      <xdr:col>12</xdr:col>
      <xdr:colOff>0</xdr:colOff>
      <xdr:row>17</xdr:row>
      <xdr:rowOff>133350</xdr:rowOff>
    </xdr:from>
    <xdr:ext cx="0" cy="733425"/>
    <xdr:pic>
      <xdr:nvPicPr>
        <xdr:cNvPr id="373" name="image25.png"/>
        <xdr:cNvPicPr preferRelativeResize="0"/>
      </xdr:nvPicPr>
      <xdr:blipFill>
        <a:blip xmlns:r="http://schemas.openxmlformats.org/officeDocument/2006/relationships" r:embed="rId1" cstate="print"/>
        <a:stretch>
          <a:fillRect/>
        </a:stretch>
      </xdr:blipFill>
      <xdr:spPr>
        <a:xfrm>
          <a:off x="7896225" y="4514850"/>
          <a:ext cx="0" cy="733425"/>
        </a:xfrm>
        <a:prstGeom prst="rect">
          <a:avLst/>
        </a:prstGeom>
        <a:noFill/>
      </xdr:spPr>
    </xdr:pic>
    <xdr:clientData fLocksWithSheet="0"/>
  </xdr:oneCellAnchor>
  <xdr:twoCellAnchor editAs="oneCell">
    <xdr:from>
      <xdr:col>4</xdr:col>
      <xdr:colOff>428626</xdr:colOff>
      <xdr:row>17</xdr:row>
      <xdr:rowOff>66675</xdr:rowOff>
    </xdr:from>
    <xdr:to>
      <xdr:col>4</xdr:col>
      <xdr:colOff>430383</xdr:colOff>
      <xdr:row>21</xdr:row>
      <xdr:rowOff>51146</xdr:rowOff>
    </xdr:to>
    <xdr:pic>
      <xdr:nvPicPr>
        <xdr:cNvPr id="4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4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4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7"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3"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5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5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5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7"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3"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5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5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5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6"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2"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6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6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6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6"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2"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7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25" name="7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4"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0"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7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3"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8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8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19"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8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8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4</xdr:col>
      <xdr:colOff>428626</xdr:colOff>
      <xdr:row>35</xdr:row>
      <xdr:rowOff>66675</xdr:rowOff>
    </xdr:from>
    <xdr:ext cx="1757" cy="746471"/>
    <xdr:pic>
      <xdr:nvPicPr>
        <xdr:cNvPr id="8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428625</xdr:colOff>
      <xdr:row>35</xdr:row>
      <xdr:rowOff>66675</xdr:rowOff>
    </xdr:from>
    <xdr:ext cx="0" cy="695325"/>
    <xdr:pic>
      <xdr:nvPicPr>
        <xdr:cNvPr id="85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4</xdr:col>
      <xdr:colOff>428626</xdr:colOff>
      <xdr:row>35</xdr:row>
      <xdr:rowOff>66675</xdr:rowOff>
    </xdr:from>
    <xdr:ext cx="1757" cy="746471"/>
    <xdr:pic>
      <xdr:nvPicPr>
        <xdr:cNvPr id="8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428625</xdr:colOff>
      <xdr:row>17</xdr:row>
      <xdr:rowOff>66675</xdr:rowOff>
    </xdr:from>
    <xdr:ext cx="0" cy="695325"/>
    <xdr:pic>
      <xdr:nvPicPr>
        <xdr:cNvPr id="86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7</xdr:col>
      <xdr:colOff>428626</xdr:colOff>
      <xdr:row>17</xdr:row>
      <xdr:rowOff>66675</xdr:rowOff>
    </xdr:from>
    <xdr:ext cx="1757" cy="746471"/>
    <xdr:pic>
      <xdr:nvPicPr>
        <xdr:cNvPr id="8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428625</xdr:colOff>
      <xdr:row>35</xdr:row>
      <xdr:rowOff>66675</xdr:rowOff>
    </xdr:from>
    <xdr:ext cx="0" cy="695325"/>
    <xdr:pic>
      <xdr:nvPicPr>
        <xdr:cNvPr id="879" name="image21.png"/>
        <xdr:cNvPicPr preferRelativeResize="0"/>
      </xdr:nvPicPr>
      <xdr:blipFill>
        <a:blip xmlns:r="http://schemas.openxmlformats.org/officeDocument/2006/relationships" r:embed="rId1" cstate="print"/>
        <a:stretch>
          <a:fillRect/>
        </a:stretch>
      </xdr:blipFill>
      <xdr:spPr>
        <a:xfrm>
          <a:off x="4881563" y="8436769"/>
          <a:ext cx="0" cy="695325"/>
        </a:xfrm>
        <a:prstGeom prst="rect">
          <a:avLst/>
        </a:prstGeom>
        <a:noFill/>
      </xdr:spPr>
    </xdr:pic>
    <xdr:clientData fLocksWithSheet="0"/>
  </xdr:oneCellAnchor>
  <xdr:oneCellAnchor>
    <xdr:from>
      <xdr:col>7</xdr:col>
      <xdr:colOff>428626</xdr:colOff>
      <xdr:row>35</xdr:row>
      <xdr:rowOff>66675</xdr:rowOff>
    </xdr:from>
    <xdr:ext cx="1757" cy="746471"/>
    <xdr:pic>
      <xdr:nvPicPr>
        <xdr:cNvPr id="8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428625</xdr:colOff>
      <xdr:row>17</xdr:row>
      <xdr:rowOff>66675</xdr:rowOff>
    </xdr:from>
    <xdr:ext cx="0" cy="695325"/>
    <xdr:pic>
      <xdr:nvPicPr>
        <xdr:cNvPr id="88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10</xdr:col>
      <xdr:colOff>428626</xdr:colOff>
      <xdr:row>17</xdr:row>
      <xdr:rowOff>66675</xdr:rowOff>
    </xdr:from>
    <xdr:ext cx="1757" cy="746471"/>
    <xdr:pic>
      <xdr:nvPicPr>
        <xdr:cNvPr id="8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8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8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8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8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8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428625</xdr:colOff>
      <xdr:row>35</xdr:row>
      <xdr:rowOff>66675</xdr:rowOff>
    </xdr:from>
    <xdr:ext cx="0" cy="695325"/>
    <xdr:pic>
      <xdr:nvPicPr>
        <xdr:cNvPr id="899" name="image21.png"/>
        <xdr:cNvPicPr preferRelativeResize="0"/>
      </xdr:nvPicPr>
      <xdr:blipFill>
        <a:blip xmlns:r="http://schemas.openxmlformats.org/officeDocument/2006/relationships" r:embed="rId1" cstate="print"/>
        <a:stretch>
          <a:fillRect/>
        </a:stretch>
      </xdr:blipFill>
      <xdr:spPr>
        <a:xfrm>
          <a:off x="4881563" y="8436769"/>
          <a:ext cx="0" cy="695325"/>
        </a:xfrm>
        <a:prstGeom prst="rect">
          <a:avLst/>
        </a:prstGeom>
        <a:noFill/>
      </xdr:spPr>
    </xdr:pic>
    <xdr:clientData fLocksWithSheet="0"/>
  </xdr:oneCellAnchor>
  <xdr:oneCellAnchor>
    <xdr:from>
      <xdr:col>10</xdr:col>
      <xdr:colOff>428626</xdr:colOff>
      <xdr:row>35</xdr:row>
      <xdr:rowOff>66675</xdr:rowOff>
    </xdr:from>
    <xdr:ext cx="1757" cy="746471"/>
    <xdr:pic>
      <xdr:nvPicPr>
        <xdr:cNvPr id="9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9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9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37</xdr:row>
      <xdr:rowOff>161922</xdr:rowOff>
    </xdr:from>
    <xdr:ext cx="1757" cy="746471"/>
    <xdr:pic>
      <xdr:nvPicPr>
        <xdr:cNvPr id="9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9055891"/>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0" cy="695325"/>
    <xdr:pic>
      <xdr:nvPicPr>
        <xdr:cNvPr id="90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12</xdr:col>
      <xdr:colOff>0</xdr:colOff>
      <xdr:row>17</xdr:row>
      <xdr:rowOff>66675</xdr:rowOff>
    </xdr:from>
    <xdr:ext cx="1757" cy="746471"/>
    <xdr:pic>
      <xdr:nvPicPr>
        <xdr:cNvPr id="9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0" cy="695325"/>
    <xdr:pic>
      <xdr:nvPicPr>
        <xdr:cNvPr id="919" name="image21.png"/>
        <xdr:cNvPicPr preferRelativeResize="0"/>
      </xdr:nvPicPr>
      <xdr:blipFill>
        <a:blip xmlns:r="http://schemas.openxmlformats.org/officeDocument/2006/relationships" r:embed="rId1" cstate="print"/>
        <a:stretch>
          <a:fillRect/>
        </a:stretch>
      </xdr:blipFill>
      <xdr:spPr>
        <a:xfrm>
          <a:off x="4881563" y="8436769"/>
          <a:ext cx="0" cy="695325"/>
        </a:xfrm>
        <a:prstGeom prst="rect">
          <a:avLst/>
        </a:prstGeom>
        <a:noFill/>
      </xdr:spPr>
    </xdr:pic>
    <xdr:clientData fLocksWithSheet="0"/>
  </xdr:oneCellAnchor>
  <xdr:oneCellAnchor>
    <xdr:from>
      <xdr:col>12</xdr:col>
      <xdr:colOff>0</xdr:colOff>
      <xdr:row>35</xdr:row>
      <xdr:rowOff>66675</xdr:rowOff>
    </xdr:from>
    <xdr:ext cx="1757" cy="746471"/>
    <xdr:pic>
      <xdr:nvPicPr>
        <xdr:cNvPr id="9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0" cy="695325"/>
    <xdr:pic>
      <xdr:nvPicPr>
        <xdr:cNvPr id="92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12</xdr:col>
      <xdr:colOff>0</xdr:colOff>
      <xdr:row>17</xdr:row>
      <xdr:rowOff>66675</xdr:rowOff>
    </xdr:from>
    <xdr:ext cx="1757" cy="746471"/>
    <xdr:pic>
      <xdr:nvPicPr>
        <xdr:cNvPr id="9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0" cy="695325"/>
    <xdr:pic>
      <xdr:nvPicPr>
        <xdr:cNvPr id="939" name="image21.png"/>
        <xdr:cNvPicPr preferRelativeResize="0"/>
      </xdr:nvPicPr>
      <xdr:blipFill>
        <a:blip xmlns:r="http://schemas.openxmlformats.org/officeDocument/2006/relationships" r:embed="rId1" cstate="print"/>
        <a:stretch>
          <a:fillRect/>
        </a:stretch>
      </xdr:blipFill>
      <xdr:spPr>
        <a:xfrm>
          <a:off x="4881563" y="8436769"/>
          <a:ext cx="0" cy="695325"/>
        </a:xfrm>
        <a:prstGeom prst="rect">
          <a:avLst/>
        </a:prstGeom>
        <a:noFill/>
      </xdr:spPr>
    </xdr:pic>
    <xdr:clientData fLocksWithSheet="0"/>
  </xdr:oneCellAnchor>
  <xdr:oneCellAnchor>
    <xdr:from>
      <xdr:col>12</xdr:col>
      <xdr:colOff>0</xdr:colOff>
      <xdr:row>35</xdr:row>
      <xdr:rowOff>66675</xdr:rowOff>
    </xdr:from>
    <xdr:ext cx="1757" cy="746471"/>
    <xdr:pic>
      <xdr:nvPicPr>
        <xdr:cNvPr id="9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twoCellAnchor editAs="oneCell">
    <xdr:from>
      <xdr:col>1</xdr:col>
      <xdr:colOff>0</xdr:colOff>
      <xdr:row>0</xdr:row>
      <xdr:rowOff>107156</xdr:rowOff>
    </xdr:from>
    <xdr:to>
      <xdr:col>2</xdr:col>
      <xdr:colOff>1131093</xdr:colOff>
      <xdr:row>5</xdr:row>
      <xdr:rowOff>172387</xdr:rowOff>
    </xdr:to>
    <xdr:pic>
      <xdr:nvPicPr>
        <xdr:cNvPr id="944" name="Imagen 1">
          <a:extLst>
            <a:ext uri="{FF2B5EF4-FFF2-40B4-BE49-F238E27FC236}">
              <a16:creationId xmlns:a16="http://schemas.microsoft.com/office/drawing/2014/main" id="{EB55A718-7B75-4759-A477-6371B6D7CAE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04813" y="107156"/>
          <a:ext cx="1762124" cy="9224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19051</xdr:colOff>
      <xdr:row>0</xdr:row>
      <xdr:rowOff>95250</xdr:rowOff>
    </xdr:from>
    <xdr:to>
      <xdr:col>2</xdr:col>
      <xdr:colOff>447675</xdr:colOff>
      <xdr:row>4</xdr:row>
      <xdr:rowOff>19050</xdr:rowOff>
    </xdr:to>
    <xdr:pic>
      <xdr:nvPicPr>
        <xdr:cNvPr id="2" name="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9050" y="95250"/>
          <a:ext cx="962025" cy="600075"/>
        </a:xfrm>
        <a:prstGeom prst="rect">
          <a:avLst/>
        </a:prstGeom>
        <a:noFill/>
        <a:ln>
          <a:noFill/>
        </a:ln>
      </xdr:spPr>
    </xdr:pic>
    <xdr:clientData/>
  </xdr:twoCellAnchor>
  <xdr:twoCellAnchor>
    <xdr:from>
      <xdr:col>3</xdr:col>
      <xdr:colOff>57150</xdr:colOff>
      <xdr:row>4</xdr:row>
      <xdr:rowOff>133350</xdr:rowOff>
    </xdr:from>
    <xdr:to>
      <xdr:col>18</xdr:col>
      <xdr:colOff>295275</xdr:colOff>
      <xdr:row>4</xdr:row>
      <xdr:rowOff>152401</xdr:rowOff>
    </xdr:to>
    <xdr:cxnSp macro="">
      <xdr:nvCxnSpPr>
        <xdr:cNvPr id="3" name="2 Conector recto"/>
        <xdr:cNvCxnSpPr/>
      </xdr:nvCxnSpPr>
      <xdr:spPr>
        <a:xfrm flipV="1">
          <a:off x="1085850" y="809625"/>
          <a:ext cx="7820025" cy="19050"/>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10</xdr:col>
      <xdr:colOff>285750</xdr:colOff>
      <xdr:row>5</xdr:row>
      <xdr:rowOff>47625</xdr:rowOff>
    </xdr:from>
    <xdr:to>
      <xdr:col>19</xdr:col>
      <xdr:colOff>38100</xdr:colOff>
      <xdr:row>6</xdr:row>
      <xdr:rowOff>38100</xdr:rowOff>
    </xdr:to>
    <xdr:sp macro="" textlink="">
      <xdr:nvSpPr>
        <xdr:cNvPr id="4" name="5 Cuadro de texto"/>
        <xdr:cNvSpPr txBox="1"/>
      </xdr:nvSpPr>
      <xdr:spPr>
        <a:xfrm>
          <a:off x="6457950" y="885825"/>
          <a:ext cx="2495550" cy="2667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JUnio 5 de 2019</a:t>
          </a:r>
          <a:endParaRPr lang="es-CO" sz="1200">
            <a:effectLst/>
            <a:latin typeface="Times New Roman" panose="02020603050405020304" pitchFamily="12"/>
            <a:ea typeface="Times New Roman" panose="02020603050405020304" pitchFamily="12"/>
          </a:endParaRPr>
        </a:p>
      </xdr:txBody>
    </xdr:sp>
    <xdr:clientData/>
  </xdr:twoCellAnchor>
  <xdr:twoCellAnchor>
    <xdr:from>
      <xdr:col>2</xdr:col>
      <xdr:colOff>28575</xdr:colOff>
      <xdr:row>5</xdr:row>
      <xdr:rowOff>9526</xdr:rowOff>
    </xdr:from>
    <xdr:to>
      <xdr:col>3</xdr:col>
      <xdr:colOff>457200</xdr:colOff>
      <xdr:row>5</xdr:row>
      <xdr:rowOff>161926</xdr:rowOff>
    </xdr:to>
    <xdr:sp macro="" textlink="">
      <xdr:nvSpPr>
        <xdr:cNvPr id="12" name="4 Cuadro de texto"/>
        <xdr:cNvSpPr txBox="1"/>
      </xdr:nvSpPr>
      <xdr:spPr>
        <a:xfrm>
          <a:off x="561975" y="847725"/>
          <a:ext cx="923925"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2</xdr:col>
      <xdr:colOff>28575</xdr:colOff>
      <xdr:row>5</xdr:row>
      <xdr:rowOff>9526</xdr:rowOff>
    </xdr:from>
    <xdr:to>
      <xdr:col>3</xdr:col>
      <xdr:colOff>457200</xdr:colOff>
      <xdr:row>5</xdr:row>
      <xdr:rowOff>161926</xdr:rowOff>
    </xdr:to>
    <xdr:sp macro="" textlink="">
      <xdr:nvSpPr>
        <xdr:cNvPr id="15" name="4 Cuadro de texto"/>
        <xdr:cNvSpPr txBox="1"/>
      </xdr:nvSpPr>
      <xdr:spPr>
        <a:xfrm>
          <a:off x="561975" y="847725"/>
          <a:ext cx="923925"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Versión:2</a:t>
          </a:r>
          <a:r>
            <a:rPr lang="en-US" sz="800" baseline="0">
              <a:effectLst/>
              <a:latin typeface="Arial" panose="020B0604020202020204"/>
              <a:ea typeface="Times New Roman" panose="02020603050405020304" pitchFamily="12"/>
            </a:rPr>
            <a:t> </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3</xdr:col>
      <xdr:colOff>0</xdr:colOff>
      <xdr:row>114</xdr:row>
      <xdr:rowOff>0</xdr:rowOff>
    </xdr:from>
    <xdr:to>
      <xdr:col>3</xdr:col>
      <xdr:colOff>2247900</xdr:colOff>
      <xdr:row>118</xdr:row>
      <xdr:rowOff>123005</xdr:rowOff>
    </xdr:to>
    <xdr:pic>
      <xdr:nvPicPr>
        <xdr:cNvPr id="20"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t="24095" r="2951" b="22350"/>
        <a:stretch>
          <a:fillRect/>
        </a:stretch>
      </xdr:blipFill>
      <xdr:spPr>
        <a:xfrm>
          <a:off x="1028700" y="50215800"/>
          <a:ext cx="2247900" cy="77025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19051</xdr:colOff>
      <xdr:row>0</xdr:row>
      <xdr:rowOff>95250</xdr:rowOff>
    </xdr:from>
    <xdr:to>
      <xdr:col>3</xdr:col>
      <xdr:colOff>200025</xdr:colOff>
      <xdr:row>4</xdr:row>
      <xdr:rowOff>47625</xdr:rowOff>
    </xdr:to>
    <xdr:pic>
      <xdr:nvPicPr>
        <xdr:cNvPr id="23" name="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9050" y="95250"/>
          <a:ext cx="962025" cy="628650"/>
        </a:xfrm>
        <a:prstGeom prst="rect">
          <a:avLst/>
        </a:prstGeom>
        <a:noFill/>
        <a:ln>
          <a:noFill/>
        </a:ln>
      </xdr:spPr>
    </xdr:pic>
    <xdr:clientData/>
  </xdr:twoCellAnchor>
  <xdr:twoCellAnchor>
    <xdr:from>
      <xdr:col>3</xdr:col>
      <xdr:colOff>57150</xdr:colOff>
      <xdr:row>4</xdr:row>
      <xdr:rowOff>133350</xdr:rowOff>
    </xdr:from>
    <xdr:to>
      <xdr:col>18</xdr:col>
      <xdr:colOff>295275</xdr:colOff>
      <xdr:row>4</xdr:row>
      <xdr:rowOff>152401</xdr:rowOff>
    </xdr:to>
    <xdr:cxnSp macro="">
      <xdr:nvCxnSpPr>
        <xdr:cNvPr id="24" name="2 Conector recto"/>
        <xdr:cNvCxnSpPr/>
      </xdr:nvCxnSpPr>
      <xdr:spPr>
        <a:xfrm flipV="1">
          <a:off x="838200" y="809625"/>
          <a:ext cx="5695950" cy="19050"/>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9</xdr:col>
      <xdr:colOff>182217</xdr:colOff>
      <xdr:row>5</xdr:row>
      <xdr:rowOff>47625</xdr:rowOff>
    </xdr:from>
    <xdr:to>
      <xdr:col>19</xdr:col>
      <xdr:colOff>38101</xdr:colOff>
      <xdr:row>6</xdr:row>
      <xdr:rowOff>38100</xdr:rowOff>
    </xdr:to>
    <xdr:sp macro="" textlink="">
      <xdr:nvSpPr>
        <xdr:cNvPr id="25" name="5 Cuadro de texto"/>
        <xdr:cNvSpPr txBox="1"/>
      </xdr:nvSpPr>
      <xdr:spPr>
        <a:xfrm>
          <a:off x="4601210" y="885825"/>
          <a:ext cx="1971040" cy="2667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Junio 5 de 2019</a:t>
          </a:r>
          <a:endParaRPr lang="es-CO" sz="800">
            <a:effectLst/>
            <a:latin typeface="Times New Roman" panose="02020603050405020304" pitchFamily="12"/>
            <a:ea typeface="Times New Roman" panose="02020603050405020304" pitchFamily="12"/>
          </a:endParaRPr>
        </a:p>
      </xdr:txBody>
    </xdr:sp>
    <xdr:clientData/>
  </xdr:twoCellAnchor>
  <xdr:twoCellAnchor>
    <xdr:from>
      <xdr:col>2</xdr:col>
      <xdr:colOff>28575</xdr:colOff>
      <xdr:row>5</xdr:row>
      <xdr:rowOff>9526</xdr:rowOff>
    </xdr:from>
    <xdr:to>
      <xdr:col>3</xdr:col>
      <xdr:colOff>457200</xdr:colOff>
      <xdr:row>5</xdr:row>
      <xdr:rowOff>161926</xdr:rowOff>
    </xdr:to>
    <xdr:sp macro="" textlink="">
      <xdr:nvSpPr>
        <xdr:cNvPr id="26" name="4 Cuadro de texto"/>
        <xdr:cNvSpPr txBox="1"/>
      </xdr:nvSpPr>
      <xdr:spPr>
        <a:xfrm>
          <a:off x="400050" y="847725"/>
          <a:ext cx="838200"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2</xdr:col>
      <xdr:colOff>28575</xdr:colOff>
      <xdr:row>5</xdr:row>
      <xdr:rowOff>9526</xdr:rowOff>
    </xdr:from>
    <xdr:to>
      <xdr:col>3</xdr:col>
      <xdr:colOff>457200</xdr:colOff>
      <xdr:row>5</xdr:row>
      <xdr:rowOff>161926</xdr:rowOff>
    </xdr:to>
    <xdr:sp macro="" textlink="">
      <xdr:nvSpPr>
        <xdr:cNvPr id="27" name="4 Cuadro de texto"/>
        <xdr:cNvSpPr txBox="1"/>
      </xdr:nvSpPr>
      <xdr:spPr>
        <a:xfrm>
          <a:off x="400050" y="847725"/>
          <a:ext cx="838200"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2</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3</xdr:col>
      <xdr:colOff>0</xdr:colOff>
      <xdr:row>104</xdr:row>
      <xdr:rowOff>0</xdr:rowOff>
    </xdr:from>
    <xdr:to>
      <xdr:col>4</xdr:col>
      <xdr:colOff>235226</xdr:colOff>
      <xdr:row>108</xdr:row>
      <xdr:rowOff>108096</xdr:rowOff>
    </xdr:to>
    <xdr:pic>
      <xdr:nvPicPr>
        <xdr:cNvPr id="28"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t="24095" r="2951" b="22350"/>
        <a:stretch>
          <a:fillRect/>
        </a:stretch>
      </xdr:blipFill>
      <xdr:spPr>
        <a:xfrm>
          <a:off x="781050" y="39709725"/>
          <a:ext cx="2244725" cy="7556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Users\USUARIO\Downloads\ACTA%20DE%20SEGUIMIENTO%20SISTEMATIZADA%20OPS%20310%20OK%20(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dep"/>
      <sheetName val="mun"/>
      <sheetName val="Hoja4"/>
      <sheetName val="Acta"/>
      <sheetName val="Anexo 1 IPS"/>
      <sheetName val="Plan de accion"/>
      <sheetName val="Anexo 2 IPS Atencion de parto"/>
      <sheetName val="Anexo 3 Secretarias de salud"/>
      <sheetName val="Sistematización"/>
      <sheetName val="Hoja1"/>
    </sheetNames>
    <sheetDataSet>
      <sheetData sheetId="0"/>
      <sheetData sheetId="1"/>
      <sheetData sheetId="2" refreshError="1"/>
      <sheetData sheetId="3" refreshError="1"/>
      <sheetData sheetId="4"/>
      <sheetData sheetId="5"/>
      <sheetData sheetId="6" refreshError="1"/>
      <sheetData sheetId="7"/>
      <sheetData sheetId="8"/>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image" Target="../media/image4.png"/></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zoomScale="121" zoomScaleNormal="121" workbookViewId="0">
      <selection activeCell="K20" sqref="K20"/>
    </sheetView>
  </sheetViews>
  <sheetFormatPr baseColWidth="10" defaultColWidth="11" defaultRowHeight="15"/>
  <cols>
    <col min="6" max="6" width="11.42578125" customWidth="1"/>
  </cols>
  <sheetData>
    <row r="1" spans="1:22" s="1" customFormat="1" ht="12.75">
      <c r="A1" s="2"/>
    </row>
    <row r="2" spans="1:22" s="1" customFormat="1" ht="15" customHeight="1">
      <c r="A2" s="2"/>
      <c r="D2" s="213" t="s">
        <v>0</v>
      </c>
      <c r="E2" s="213"/>
      <c r="F2" s="213"/>
      <c r="G2" s="213"/>
      <c r="H2" s="213"/>
      <c r="I2" s="213"/>
      <c r="J2" s="213"/>
      <c r="K2" s="202"/>
      <c r="L2" s="202"/>
      <c r="M2" s="202"/>
      <c r="N2" s="202"/>
      <c r="O2" s="202"/>
      <c r="P2" s="202"/>
      <c r="Q2" s="202"/>
      <c r="R2" s="202"/>
    </row>
    <row r="3" spans="1:22" s="1" customFormat="1" ht="12.75">
      <c r="A3" s="2"/>
      <c r="D3" s="213"/>
      <c r="E3" s="213"/>
      <c r="F3" s="213"/>
      <c r="G3" s="213"/>
      <c r="H3" s="213"/>
      <c r="I3" s="213"/>
      <c r="J3" s="213"/>
      <c r="K3" s="202"/>
      <c r="L3" s="202"/>
      <c r="M3" s="202"/>
      <c r="N3" s="202"/>
      <c r="O3" s="202"/>
      <c r="P3" s="202"/>
      <c r="Q3" s="202"/>
      <c r="R3" s="202"/>
    </row>
    <row r="4" spans="1:22" s="1" customFormat="1" ht="12.75">
      <c r="A4" s="2"/>
      <c r="D4" s="213"/>
      <c r="E4" s="213"/>
      <c r="F4" s="213"/>
      <c r="G4" s="213"/>
      <c r="H4" s="213"/>
      <c r="I4" s="213"/>
      <c r="J4" s="213"/>
      <c r="K4" s="202"/>
      <c r="L4" s="202"/>
      <c r="M4" s="202"/>
      <c r="N4" s="202"/>
      <c r="O4" s="202"/>
      <c r="P4" s="202"/>
      <c r="Q4" s="202"/>
      <c r="R4" s="202"/>
    </row>
    <row r="5" spans="1:22" s="1" customFormat="1" ht="12.75">
      <c r="A5" s="2"/>
      <c r="G5" s="26"/>
      <c r="H5" s="26"/>
      <c r="I5" s="26"/>
      <c r="J5" s="26"/>
      <c r="K5" s="26"/>
    </row>
    <row r="6" spans="1:22" s="1" customFormat="1" ht="21.75" customHeight="1">
      <c r="A6" s="2"/>
      <c r="C6" s="215" t="s">
        <v>1</v>
      </c>
      <c r="D6" s="215"/>
      <c r="E6" s="215"/>
      <c r="F6" s="215"/>
      <c r="G6" s="215"/>
      <c r="K6" s="203"/>
    </row>
    <row r="7" spans="1:22" ht="39" customHeight="1">
      <c r="B7" s="216" t="s">
        <v>2</v>
      </c>
      <c r="C7" s="216"/>
      <c r="D7" s="216"/>
      <c r="E7" s="216"/>
      <c r="F7" s="194" t="s">
        <v>3</v>
      </c>
      <c r="G7" s="194" t="s">
        <v>4</v>
      </c>
      <c r="H7" s="194" t="s">
        <v>5</v>
      </c>
      <c r="I7" s="194" t="s">
        <v>6</v>
      </c>
      <c r="J7" s="194" t="s">
        <v>7</v>
      </c>
      <c r="K7" s="194">
        <v>2018</v>
      </c>
      <c r="V7" s="88"/>
    </row>
    <row r="8" spans="1:22">
      <c r="B8" s="214" t="s">
        <v>8</v>
      </c>
      <c r="C8" s="214"/>
      <c r="D8" s="214"/>
      <c r="E8" s="214"/>
      <c r="F8" s="195">
        <f>+'1. CTO Y DLLO IPS HC  '!A76</f>
        <v>38</v>
      </c>
      <c r="G8" s="196">
        <f>+'1. CTO Y DLLO IPS HC  '!F78</f>
        <v>0.72631578947368425</v>
      </c>
      <c r="H8" s="196">
        <f>+'1. CTO Y DLLO IPS HC  '!F79</f>
        <v>0.2</v>
      </c>
      <c r="I8" s="196">
        <f>+'1. CTO Y DLLO IPS HC  '!F80</f>
        <v>7.3684210526315783E-2</v>
      </c>
      <c r="J8" s="204">
        <f t="shared" ref="J8:J12" si="0">100%-H8</f>
        <v>0.8</v>
      </c>
      <c r="K8" s="205">
        <v>0.615789473684211</v>
      </c>
      <c r="V8" s="88"/>
    </row>
    <row r="9" spans="1:22" ht="15" hidden="1" customHeight="1">
      <c r="B9" s="214" t="s">
        <v>9</v>
      </c>
      <c r="C9" s="214"/>
      <c r="D9" s="214"/>
      <c r="E9" s="214"/>
      <c r="F9" s="197"/>
      <c r="G9" s="197"/>
      <c r="H9" s="197"/>
      <c r="I9" s="197"/>
      <c r="J9" s="204">
        <f t="shared" si="0"/>
        <v>1</v>
      </c>
      <c r="K9" s="205"/>
      <c r="V9" s="88"/>
    </row>
    <row r="10" spans="1:22">
      <c r="B10" s="214" t="s">
        <v>10</v>
      </c>
      <c r="C10" s="214"/>
      <c r="D10" s="214"/>
      <c r="E10" s="214"/>
      <c r="F10" s="198">
        <f>+'JOVEN-IPS-HC'!A144</f>
        <v>103</v>
      </c>
      <c r="G10" s="199">
        <f>+'JOVEN-IPS-HC'!E147</f>
        <v>0.50809061488673135</v>
      </c>
      <c r="H10" s="199">
        <f>+'JOVEN-IPS-HC'!E148</f>
        <v>0.16828478964401294</v>
      </c>
      <c r="I10" s="199">
        <f>+'JOVEN-IPS-HC'!E149</f>
        <v>0.32362459546925565</v>
      </c>
      <c r="J10" s="206">
        <f t="shared" si="0"/>
        <v>0.83171521035598706</v>
      </c>
      <c r="K10" s="205">
        <v>0.56000000000000005</v>
      </c>
      <c r="V10" s="88"/>
    </row>
    <row r="11" spans="1:22">
      <c r="B11" s="214" t="s">
        <v>11</v>
      </c>
      <c r="C11" s="214"/>
      <c r="D11" s="214"/>
      <c r="E11" s="214"/>
      <c r="F11" s="195" t="e">
        <f>+#REF!</f>
        <v>#REF!</v>
      </c>
      <c r="G11" s="196" t="e">
        <f>+#REF!</f>
        <v>#REF!</v>
      </c>
      <c r="H11" s="196" t="e">
        <f>+#REF!</f>
        <v>#REF!</v>
      </c>
      <c r="I11" s="196" t="e">
        <f>+#REF!</f>
        <v>#REF!</v>
      </c>
      <c r="J11" s="206" t="e">
        <f t="shared" si="0"/>
        <v>#REF!</v>
      </c>
      <c r="K11" s="205">
        <v>0.68333333333333302</v>
      </c>
      <c r="V11" s="88"/>
    </row>
    <row r="12" spans="1:22">
      <c r="B12" s="214" t="s">
        <v>12</v>
      </c>
      <c r="C12" s="214"/>
      <c r="D12" s="214"/>
      <c r="E12" s="214"/>
      <c r="F12" s="195" t="e">
        <f>+#REF!</f>
        <v>#REF!</v>
      </c>
      <c r="G12" s="196" t="e">
        <f>+#REF!</f>
        <v>#REF!</v>
      </c>
      <c r="H12" s="196" t="e">
        <f>+#REF!</f>
        <v>#REF!</v>
      </c>
      <c r="I12" s="196" t="e">
        <f>+#REF!</f>
        <v>#REF!</v>
      </c>
      <c r="J12" s="204" t="e">
        <f t="shared" si="0"/>
        <v>#REF!</v>
      </c>
      <c r="K12" s="205">
        <v>0.78269230769230802</v>
      </c>
      <c r="V12" s="88"/>
    </row>
    <row r="13" spans="1:22">
      <c r="B13" s="214" t="s">
        <v>13</v>
      </c>
      <c r="C13" s="214"/>
      <c r="D13" s="214"/>
      <c r="E13" s="214"/>
      <c r="F13" s="198" t="e">
        <f>+#REF!</f>
        <v>#REF!</v>
      </c>
      <c r="G13" s="199" t="e">
        <f>+#REF!</f>
        <v>#REF!</v>
      </c>
      <c r="H13" s="199" t="e">
        <f>+#REF!</f>
        <v>#REF!</v>
      </c>
      <c r="I13" s="199" t="e">
        <f>+#REF!</f>
        <v>#REF!</v>
      </c>
      <c r="J13" s="207" t="e">
        <f t="shared" ref="J13:J19" si="1">100%-H13</f>
        <v>#REF!</v>
      </c>
      <c r="K13" s="205">
        <v>1</v>
      </c>
      <c r="V13" s="88"/>
    </row>
    <row r="14" spans="1:22">
      <c r="B14" s="214" t="s">
        <v>14</v>
      </c>
      <c r="C14" s="214"/>
      <c r="D14" s="214"/>
      <c r="E14" s="214"/>
      <c r="F14" s="195" t="e">
        <f>+#REF!</f>
        <v>#REF!</v>
      </c>
      <c r="G14" s="196" t="e">
        <f>+#REF!</f>
        <v>#REF!</v>
      </c>
      <c r="H14" s="196" t="e">
        <f>+#REF!</f>
        <v>#REF!</v>
      </c>
      <c r="I14" s="196" t="e">
        <f>+#REF!</f>
        <v>#REF!</v>
      </c>
      <c r="J14" s="204" t="e">
        <f t="shared" si="1"/>
        <v>#REF!</v>
      </c>
      <c r="K14" s="205">
        <v>0.52112676056338003</v>
      </c>
      <c r="V14" s="88"/>
    </row>
    <row r="15" spans="1:22" ht="15" hidden="1" customHeight="1">
      <c r="B15" s="214" t="s">
        <v>15</v>
      </c>
      <c r="C15" s="214"/>
      <c r="D15" s="214"/>
      <c r="E15" s="214"/>
      <c r="F15" s="195">
        <f>+'6. DISC Y SALUD VIS Y AUD HCIPS'!A108</f>
        <v>37</v>
      </c>
      <c r="G15" s="196">
        <f>+'6. DISC Y SALUD VIS Y AUD HCIPS'!F110</f>
        <v>0.53513513513513511</v>
      </c>
      <c r="H15" s="196">
        <f>+'6. DISC Y SALUD VIS Y AUD HCIPS'!F111</f>
        <v>0.14054054054054055</v>
      </c>
      <c r="I15" s="196">
        <f>+'6. DISC Y SALUD VIS Y AUD HCIPS'!F112</f>
        <v>0.32432432432432434</v>
      </c>
      <c r="J15" s="204">
        <f t="shared" si="1"/>
        <v>0.85945945945945945</v>
      </c>
      <c r="K15" s="205">
        <v>0.74456521739130399</v>
      </c>
      <c r="V15" s="88"/>
    </row>
    <row r="16" spans="1:22" ht="15" hidden="1" customHeight="1">
      <c r="B16" s="214" t="s">
        <v>16</v>
      </c>
      <c r="C16" s="214"/>
      <c r="D16" s="214"/>
      <c r="E16" s="214"/>
      <c r="F16" s="195">
        <f>+'7. ca de pr y cl '!A98</f>
        <v>30</v>
      </c>
      <c r="G16" s="196">
        <f>+'7. ca de pr y cl '!F100</f>
        <v>0.77848101265822789</v>
      </c>
      <c r="H16" s="196">
        <f>+'7. ca de pr y cl '!F101</f>
        <v>0.15822784810126583</v>
      </c>
      <c r="I16" s="196">
        <f>+'7. ca de pr y cl '!F102</f>
        <v>6.3291139240506333E-2</v>
      </c>
      <c r="J16" s="204">
        <f t="shared" si="1"/>
        <v>0.84177215189873422</v>
      </c>
      <c r="K16" s="205">
        <v>0.72499999999999998</v>
      </c>
      <c r="V16" s="88"/>
    </row>
    <row r="17" spans="2:22">
      <c r="B17" s="214" t="s">
        <v>17</v>
      </c>
      <c r="C17" s="214"/>
      <c r="D17" s="214"/>
      <c r="E17" s="214"/>
      <c r="F17" s="195" t="e">
        <f>+#REF!</f>
        <v>#REF!</v>
      </c>
      <c r="G17" s="196" t="e">
        <f>+#REF!</f>
        <v>#REF!</v>
      </c>
      <c r="H17" s="196" t="e">
        <f>+#REF!</f>
        <v>#REF!</v>
      </c>
      <c r="I17" s="196" t="e">
        <f>+#REF!</f>
        <v>#REF!</v>
      </c>
      <c r="J17" s="204" t="e">
        <f t="shared" si="1"/>
        <v>#REF!</v>
      </c>
      <c r="K17" s="205">
        <v>0.73043478260869599</v>
      </c>
      <c r="V17" s="88"/>
    </row>
    <row r="18" spans="2:22">
      <c r="B18" s="214" t="s">
        <v>18</v>
      </c>
      <c r="C18" s="214"/>
      <c r="D18" s="214"/>
      <c r="E18" s="214"/>
      <c r="F18" s="195" t="e">
        <f>+#REF!</f>
        <v>#REF!</v>
      </c>
      <c r="G18" s="196" t="e">
        <f>+#REF!</f>
        <v>#REF!</v>
      </c>
      <c r="H18" s="196" t="e">
        <f>+#REF!</f>
        <v>#REF!</v>
      </c>
      <c r="I18" s="196" t="e">
        <f>+#REF!</f>
        <v>#REF!</v>
      </c>
      <c r="J18" s="204" t="e">
        <f t="shared" si="1"/>
        <v>#REF!</v>
      </c>
      <c r="K18" s="205"/>
      <c r="V18" s="88"/>
    </row>
    <row r="19" spans="2:22">
      <c r="B19" s="214" t="s">
        <v>19</v>
      </c>
      <c r="C19" s="214"/>
      <c r="D19" s="214"/>
      <c r="E19" s="214"/>
      <c r="F19" s="195" t="e">
        <f>+#REF!</f>
        <v>#REF!</v>
      </c>
      <c r="G19" s="196" t="e">
        <f>+#REF!</f>
        <v>#REF!</v>
      </c>
      <c r="H19" s="196" t="e">
        <f>+#REF!</f>
        <v>#REF!</v>
      </c>
      <c r="I19" s="196" t="e">
        <f>+#REF!</f>
        <v>#REF!</v>
      </c>
      <c r="J19" s="207" t="e">
        <f t="shared" si="1"/>
        <v>#REF!</v>
      </c>
      <c r="K19" s="205">
        <v>0.74328358208955203</v>
      </c>
      <c r="V19" s="88"/>
    </row>
    <row r="20" spans="2:22">
      <c r="B20" s="217" t="s">
        <v>20</v>
      </c>
      <c r="C20" s="217"/>
      <c r="D20" s="217"/>
      <c r="E20" s="217"/>
      <c r="F20" s="200" t="e">
        <f>SUM(F8:F19)</f>
        <v>#REF!</v>
      </c>
      <c r="G20" s="201" t="e">
        <f>+(G8+G10+G11+G12+G13+G14+G17+G18+G19)/9</f>
        <v>#REF!</v>
      </c>
      <c r="H20" s="201" t="e">
        <f t="shared" ref="H20:J20" si="2">+(H8+H10+H11+H12+H13+H14+H17+H18+H19)/9</f>
        <v>#REF!</v>
      </c>
      <c r="I20" s="201" t="e">
        <f t="shared" si="2"/>
        <v>#REF!</v>
      </c>
      <c r="J20" s="204" t="e">
        <f t="shared" si="2"/>
        <v>#REF!</v>
      </c>
      <c r="K20" s="208">
        <v>0.78958060637364302</v>
      </c>
      <c r="V20" s="88"/>
    </row>
  </sheetData>
  <mergeCells count="16">
    <mergeCell ref="B20:E20"/>
    <mergeCell ref="B11:E11"/>
    <mergeCell ref="B12:E12"/>
    <mergeCell ref="B13:E13"/>
    <mergeCell ref="B14:E14"/>
    <mergeCell ref="B15:E15"/>
    <mergeCell ref="D2:J4"/>
    <mergeCell ref="B16:E16"/>
    <mergeCell ref="B17:E17"/>
    <mergeCell ref="B18:E18"/>
    <mergeCell ref="B19:E19"/>
    <mergeCell ref="C6:G6"/>
    <mergeCell ref="B7:E7"/>
    <mergeCell ref="B8:E8"/>
    <mergeCell ref="B9:E9"/>
    <mergeCell ref="B10:E10"/>
  </mergeCell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D378"/>
  <sheetViews>
    <sheetView zoomScale="75" zoomScaleNormal="75" workbookViewId="0">
      <selection activeCell="C20" sqref="C20:D20"/>
    </sheetView>
  </sheetViews>
  <sheetFormatPr baseColWidth="10" defaultColWidth="11.42578125" defaultRowHeight="12.75"/>
  <cols>
    <col min="1" max="1" width="3.42578125" style="2" customWidth="1"/>
    <col min="2" max="2" width="7.42578125" style="141" customWidth="1"/>
    <col min="3" max="3" width="12.140625" style="142" customWidth="1"/>
    <col min="4" max="4" width="10.42578125" style="143" customWidth="1"/>
    <col min="5" max="5" width="5.42578125" style="1" customWidth="1"/>
    <col min="6" max="6" width="7.140625" style="1" customWidth="1"/>
    <col min="7" max="19" width="5.42578125" style="1" customWidth="1"/>
    <col min="20" max="20" width="4" style="1" customWidth="1"/>
    <col min="21" max="21" width="12.42578125" style="3" customWidth="1"/>
    <col min="22" max="22" width="36.7109375" style="1" customWidth="1"/>
    <col min="23" max="16384" width="11.42578125" style="1"/>
  </cols>
  <sheetData>
    <row r="1" spans="1:30">
      <c r="B1" s="144"/>
    </row>
    <row r="2" spans="1:30" ht="12.6" customHeight="1">
      <c r="B2" s="144"/>
      <c r="D2" s="219" t="s">
        <v>21</v>
      </c>
      <c r="E2" s="219"/>
      <c r="F2" s="219"/>
      <c r="G2" s="219"/>
      <c r="H2" s="219"/>
      <c r="I2" s="219"/>
      <c r="J2" s="219"/>
      <c r="K2" s="219"/>
      <c r="L2" s="219"/>
      <c r="M2" s="219"/>
      <c r="N2" s="219"/>
      <c r="O2" s="219"/>
      <c r="P2" s="219"/>
      <c r="Q2" s="219"/>
      <c r="R2" s="219"/>
      <c r="S2" s="219"/>
      <c r="T2" s="219"/>
      <c r="U2" s="219"/>
      <c r="V2" s="164"/>
    </row>
    <row r="3" spans="1:30" ht="12.6" customHeight="1">
      <c r="B3" s="144"/>
      <c r="D3" s="219"/>
      <c r="E3" s="219"/>
      <c r="F3" s="219"/>
      <c r="G3" s="219"/>
      <c r="H3" s="219"/>
      <c r="I3" s="219"/>
      <c r="J3" s="219"/>
      <c r="K3" s="219"/>
      <c r="L3" s="219"/>
      <c r="M3" s="219"/>
      <c r="N3" s="219"/>
      <c r="O3" s="219"/>
      <c r="P3" s="219"/>
      <c r="Q3" s="219"/>
      <c r="R3" s="219"/>
      <c r="S3" s="219"/>
      <c r="T3" s="219"/>
      <c r="U3" s="219"/>
      <c r="V3" s="164"/>
    </row>
    <row r="4" spans="1:30">
      <c r="B4" s="145"/>
      <c r="C4" s="146"/>
      <c r="D4" s="219"/>
      <c r="E4" s="219"/>
      <c r="F4" s="219"/>
      <c r="G4" s="219"/>
      <c r="H4" s="219"/>
      <c r="I4" s="219"/>
      <c r="J4" s="219"/>
      <c r="K4" s="219"/>
      <c r="L4" s="219"/>
      <c r="M4" s="219"/>
      <c r="N4" s="219"/>
      <c r="O4" s="219"/>
      <c r="P4" s="219"/>
      <c r="Q4" s="219"/>
      <c r="R4" s="219"/>
      <c r="S4" s="219"/>
      <c r="T4" s="219"/>
      <c r="U4" s="219"/>
      <c r="V4" s="164"/>
    </row>
    <row r="5" spans="1:30">
      <c r="B5" s="147"/>
      <c r="C5" s="148"/>
      <c r="D5" s="148"/>
      <c r="E5" s="147"/>
      <c r="F5" s="147"/>
      <c r="G5" s="147"/>
      <c r="H5" s="147"/>
      <c r="I5" s="147"/>
      <c r="J5" s="147"/>
      <c r="K5" s="147"/>
      <c r="L5" s="147"/>
      <c r="M5" s="147"/>
      <c r="N5" s="147"/>
      <c r="O5" s="147"/>
      <c r="P5" s="147"/>
      <c r="Q5" s="147"/>
      <c r="R5" s="145"/>
      <c r="S5" s="175"/>
      <c r="T5" s="145"/>
      <c r="V5" s="164"/>
    </row>
    <row r="6" spans="1:30">
      <c r="B6" s="147"/>
      <c r="C6" s="148"/>
      <c r="D6" s="148"/>
      <c r="E6" s="147"/>
      <c r="F6" s="147"/>
      <c r="G6" s="147"/>
      <c r="H6" s="147"/>
      <c r="I6" s="147"/>
      <c r="J6" s="147"/>
      <c r="K6" s="147"/>
      <c r="L6" s="147"/>
      <c r="M6" s="147"/>
      <c r="N6" s="147"/>
      <c r="O6" s="147"/>
      <c r="P6" s="147"/>
      <c r="Q6" s="147"/>
      <c r="R6" s="145"/>
      <c r="S6" s="175"/>
      <c r="T6" s="145"/>
      <c r="V6" s="164"/>
    </row>
    <row r="7" spans="1:30">
      <c r="B7" s="147"/>
      <c r="C7" s="148"/>
      <c r="D7" s="148"/>
      <c r="E7" s="147"/>
      <c r="F7" s="147"/>
      <c r="G7" s="147"/>
      <c r="H7" s="147"/>
      <c r="I7" s="147"/>
      <c r="J7" s="147"/>
      <c r="K7" s="147"/>
      <c r="L7" s="147"/>
      <c r="M7" s="147"/>
      <c r="N7" s="147"/>
      <c r="O7" s="147"/>
      <c r="P7" s="147"/>
      <c r="Q7" s="147"/>
      <c r="R7" s="145"/>
      <c r="S7" s="175"/>
      <c r="T7" s="145"/>
      <c r="V7" s="164"/>
    </row>
    <row r="8" spans="1:30" ht="15" customHeight="1">
      <c r="B8" s="279" t="s">
        <v>22</v>
      </c>
      <c r="C8" s="279"/>
      <c r="D8" s="280" t="s">
        <v>23</v>
      </c>
      <c r="E8" s="280"/>
      <c r="F8" s="280"/>
      <c r="G8" s="280"/>
      <c r="H8" s="280"/>
      <c r="I8" s="164"/>
      <c r="J8" s="164"/>
      <c r="K8" s="164"/>
      <c r="L8" s="164"/>
      <c r="M8" s="164"/>
      <c r="N8" s="164"/>
      <c r="O8" s="164"/>
      <c r="P8" s="164"/>
      <c r="Q8" s="147"/>
      <c r="R8" s="145"/>
      <c r="S8" s="175"/>
      <c r="T8" s="145"/>
    </row>
    <row r="9" spans="1:30" ht="13.5" customHeight="1">
      <c r="B9" s="281" t="s">
        <v>24</v>
      </c>
      <c r="C9" s="281"/>
      <c r="D9" s="282" t="s">
        <v>25</v>
      </c>
      <c r="E9" s="282"/>
      <c r="F9" s="282"/>
      <c r="G9" s="282"/>
      <c r="H9" s="282"/>
      <c r="I9" s="282"/>
      <c r="J9" s="282"/>
      <c r="K9" s="282"/>
      <c r="L9" s="282"/>
      <c r="M9" s="282"/>
      <c r="N9" s="282"/>
      <c r="O9" s="282"/>
      <c r="P9" s="282"/>
      <c r="Q9" s="282"/>
      <c r="R9" s="282"/>
      <c r="S9" s="282"/>
      <c r="T9" s="282"/>
    </row>
    <row r="10" spans="1:30" ht="15" customHeight="1">
      <c r="B10" s="279" t="s">
        <v>26</v>
      </c>
      <c r="C10" s="279"/>
      <c r="D10" s="280" t="s">
        <v>27</v>
      </c>
      <c r="E10" s="280"/>
      <c r="F10" s="280"/>
      <c r="G10" s="280"/>
      <c r="H10" s="280"/>
      <c r="I10" s="164"/>
      <c r="J10" s="164"/>
      <c r="K10" s="164"/>
      <c r="L10" s="164"/>
      <c r="M10" s="145"/>
      <c r="N10" s="147"/>
      <c r="O10" s="147"/>
      <c r="P10" s="147"/>
      <c r="Q10" s="147"/>
      <c r="R10" s="145"/>
      <c r="S10" s="175"/>
      <c r="T10" s="145"/>
      <c r="U10" s="3" t="s">
        <v>28</v>
      </c>
      <c r="V10" s="164"/>
      <c r="W10" s="164"/>
      <c r="X10" s="164"/>
      <c r="Y10" s="164"/>
      <c r="Z10" s="164"/>
      <c r="AA10" s="164"/>
      <c r="AB10" s="164"/>
      <c r="AC10" s="164"/>
      <c r="AD10" s="164"/>
    </row>
    <row r="11" spans="1:30" ht="13.5" customHeight="1">
      <c r="B11" s="279" t="s">
        <v>29</v>
      </c>
      <c r="C11" s="279"/>
      <c r="D11" s="283" t="s">
        <v>30</v>
      </c>
      <c r="E11" s="283"/>
      <c r="F11" s="283"/>
      <c r="G11" s="283"/>
      <c r="H11" s="283"/>
      <c r="J11" s="109"/>
      <c r="K11" s="109"/>
      <c r="O11" s="284"/>
      <c r="P11" s="284"/>
      <c r="Q11" s="284"/>
      <c r="R11" s="284"/>
      <c r="S11" s="284"/>
      <c r="T11" s="176"/>
      <c r="U11" s="176"/>
    </row>
    <row r="12" spans="1:30">
      <c r="B12" s="147"/>
      <c r="C12" s="148"/>
      <c r="D12" s="148"/>
      <c r="E12" s="147"/>
      <c r="F12" s="147"/>
      <c r="G12" s="147"/>
      <c r="H12" s="147"/>
      <c r="I12" s="147"/>
      <c r="J12" s="147"/>
      <c r="K12" s="147"/>
      <c r="L12" s="147"/>
      <c r="M12" s="147"/>
      <c r="N12" s="147"/>
      <c r="O12" s="147"/>
      <c r="P12" s="147"/>
      <c r="Q12" s="147"/>
      <c r="R12" s="145"/>
      <c r="S12" s="175"/>
      <c r="T12" s="145"/>
      <c r="U12" s="177"/>
      <c r="V12" s="5"/>
    </row>
    <row r="13" spans="1:30" ht="33.950000000000003" customHeight="1">
      <c r="B13" s="149"/>
      <c r="C13" s="248" t="s">
        <v>31</v>
      </c>
      <c r="D13" s="249"/>
      <c r="E13" s="274" t="s">
        <v>32</v>
      </c>
      <c r="F13" s="275"/>
      <c r="G13" s="276"/>
      <c r="H13" s="274" t="s">
        <v>33</v>
      </c>
      <c r="I13" s="275"/>
      <c r="J13" s="277"/>
      <c r="K13" s="278" t="s">
        <v>34</v>
      </c>
      <c r="L13" s="275"/>
      <c r="M13" s="276"/>
      <c r="N13" s="274" t="s">
        <v>35</v>
      </c>
      <c r="O13" s="275"/>
      <c r="P13" s="277"/>
      <c r="Q13" s="278" t="s">
        <v>36</v>
      </c>
      <c r="R13" s="275"/>
      <c r="S13" s="276"/>
      <c r="T13" s="178"/>
      <c r="U13" s="177"/>
      <c r="V13" s="5"/>
    </row>
    <row r="14" spans="1:30">
      <c r="B14" s="221" t="s">
        <v>37</v>
      </c>
      <c r="C14" s="248" t="s">
        <v>38</v>
      </c>
      <c r="D14" s="249"/>
      <c r="E14" s="150" t="s">
        <v>4</v>
      </c>
      <c r="F14" s="23" t="s">
        <v>5</v>
      </c>
      <c r="G14" s="151" t="s">
        <v>6</v>
      </c>
      <c r="H14" s="150" t="s">
        <v>4</v>
      </c>
      <c r="I14" s="23" t="s">
        <v>5</v>
      </c>
      <c r="J14" s="165" t="s">
        <v>6</v>
      </c>
      <c r="K14" s="166" t="s">
        <v>4</v>
      </c>
      <c r="L14" s="23" t="s">
        <v>5</v>
      </c>
      <c r="M14" s="151" t="s">
        <v>6</v>
      </c>
      <c r="N14" s="150" t="s">
        <v>4</v>
      </c>
      <c r="O14" s="23" t="s">
        <v>5</v>
      </c>
      <c r="P14" s="165" t="s">
        <v>6</v>
      </c>
      <c r="Q14" s="166" t="s">
        <v>4</v>
      </c>
      <c r="R14" s="23" t="s">
        <v>5</v>
      </c>
      <c r="S14" s="151" t="s">
        <v>6</v>
      </c>
      <c r="T14" s="179"/>
      <c r="U14" s="3">
        <v>5</v>
      </c>
    </row>
    <row r="15" spans="1:30" ht="18" customHeight="1">
      <c r="A15" s="2">
        <v>1</v>
      </c>
      <c r="B15" s="221"/>
      <c r="C15" s="268" t="s">
        <v>39</v>
      </c>
      <c r="D15" s="269"/>
      <c r="E15" s="152">
        <v>1</v>
      </c>
      <c r="F15" s="77"/>
      <c r="G15" s="153"/>
      <c r="H15" s="152">
        <v>1</v>
      </c>
      <c r="I15" s="77"/>
      <c r="K15" s="152">
        <v>1</v>
      </c>
      <c r="L15" s="77"/>
      <c r="M15" s="153"/>
      <c r="N15" s="152">
        <v>1</v>
      </c>
      <c r="O15" s="77"/>
      <c r="P15" s="167"/>
      <c r="Q15" s="152">
        <v>1</v>
      </c>
      <c r="R15" s="77"/>
      <c r="S15" s="153"/>
      <c r="T15" s="180"/>
      <c r="U15" s="3">
        <f>SUM(E15:T15)</f>
        <v>5</v>
      </c>
    </row>
    <row r="16" spans="1:30" ht="18" customHeight="1">
      <c r="A16" s="2">
        <v>2</v>
      </c>
      <c r="B16" s="221"/>
      <c r="C16" s="268" t="s">
        <v>40</v>
      </c>
      <c r="D16" s="269"/>
      <c r="E16" s="154">
        <v>1</v>
      </c>
      <c r="F16" s="9"/>
      <c r="G16" s="16"/>
      <c r="H16" s="154">
        <v>1</v>
      </c>
      <c r="I16" s="9"/>
      <c r="J16" s="168"/>
      <c r="K16" s="154">
        <v>1</v>
      </c>
      <c r="L16" s="9"/>
      <c r="M16" s="16"/>
      <c r="N16" s="154">
        <v>1</v>
      </c>
      <c r="O16" s="9"/>
      <c r="P16" s="168"/>
      <c r="Q16" s="154">
        <v>1</v>
      </c>
      <c r="R16" s="9"/>
      <c r="S16" s="16"/>
      <c r="T16" s="181"/>
      <c r="U16" s="3">
        <f t="shared" ref="U16:U74" si="0">SUM(E16:T16)</f>
        <v>5</v>
      </c>
      <c r="V16" s="1" t="s">
        <v>41</v>
      </c>
    </row>
    <row r="17" spans="1:21" ht="18" customHeight="1">
      <c r="A17" s="2">
        <v>3</v>
      </c>
      <c r="B17" s="221"/>
      <c r="C17" s="268" t="s">
        <v>42</v>
      </c>
      <c r="D17" s="269"/>
      <c r="E17" s="154">
        <v>1</v>
      </c>
      <c r="F17" s="9"/>
      <c r="G17" s="16"/>
      <c r="H17" s="154">
        <v>1</v>
      </c>
      <c r="I17" s="9"/>
      <c r="J17" s="168"/>
      <c r="K17" s="154">
        <v>1</v>
      </c>
      <c r="L17" s="9"/>
      <c r="M17" s="16"/>
      <c r="N17" s="154">
        <v>1</v>
      </c>
      <c r="O17" s="9"/>
      <c r="P17" s="168"/>
      <c r="Q17" s="154">
        <v>1</v>
      </c>
      <c r="R17" s="9"/>
      <c r="S17" s="16"/>
      <c r="T17" s="181"/>
      <c r="U17" s="3">
        <f t="shared" si="0"/>
        <v>5</v>
      </c>
    </row>
    <row r="18" spans="1:21" ht="18" customHeight="1">
      <c r="A18" s="2">
        <v>4</v>
      </c>
      <c r="B18" s="221"/>
      <c r="C18" s="268" t="s">
        <v>43</v>
      </c>
      <c r="D18" s="269"/>
      <c r="E18" s="154">
        <v>1</v>
      </c>
      <c r="F18" s="9"/>
      <c r="G18" s="16"/>
      <c r="H18" s="154">
        <v>1</v>
      </c>
      <c r="I18" s="9"/>
      <c r="J18" s="168"/>
      <c r="K18" s="154">
        <v>1</v>
      </c>
      <c r="L18" s="9"/>
      <c r="M18" s="16"/>
      <c r="N18" s="154">
        <v>1</v>
      </c>
      <c r="O18" s="9"/>
      <c r="P18" s="168"/>
      <c r="Q18" s="154">
        <v>1</v>
      </c>
      <c r="R18" s="9"/>
      <c r="S18" s="16"/>
      <c r="T18" s="181"/>
      <c r="U18" s="3">
        <f t="shared" si="0"/>
        <v>5</v>
      </c>
    </row>
    <row r="19" spans="1:21" ht="18" customHeight="1">
      <c r="A19" s="2">
        <v>5</v>
      </c>
      <c r="B19" s="221"/>
      <c r="C19" s="268" t="s">
        <v>44</v>
      </c>
      <c r="D19" s="269"/>
      <c r="E19" s="154">
        <v>1</v>
      </c>
      <c r="F19" s="9"/>
      <c r="G19" s="16"/>
      <c r="H19" s="154">
        <v>1</v>
      </c>
      <c r="I19" s="167"/>
      <c r="J19" s="168"/>
      <c r="K19" s="154">
        <v>1</v>
      </c>
      <c r="L19" s="9"/>
      <c r="M19" s="16"/>
      <c r="N19" s="154">
        <v>1</v>
      </c>
      <c r="O19" s="9"/>
      <c r="P19" s="168"/>
      <c r="Q19" s="154">
        <v>1</v>
      </c>
      <c r="R19" s="9"/>
      <c r="S19" s="16"/>
      <c r="T19" s="181"/>
      <c r="U19" s="3">
        <f t="shared" si="0"/>
        <v>5</v>
      </c>
    </row>
    <row r="20" spans="1:21" ht="18" customHeight="1">
      <c r="A20" s="2">
        <v>6</v>
      </c>
      <c r="B20" s="221"/>
      <c r="C20" s="270" t="s">
        <v>45</v>
      </c>
      <c r="D20" s="271"/>
      <c r="E20" s="154">
        <v>1</v>
      </c>
      <c r="F20" s="9"/>
      <c r="G20" s="16"/>
      <c r="H20" s="154">
        <v>1</v>
      </c>
      <c r="I20" s="9"/>
      <c r="J20" s="168"/>
      <c r="K20" s="154">
        <v>1</v>
      </c>
      <c r="L20" s="9"/>
      <c r="M20" s="16"/>
      <c r="N20" s="154">
        <v>1</v>
      </c>
      <c r="O20" s="9"/>
      <c r="P20" s="168"/>
      <c r="Q20" s="154">
        <v>1</v>
      </c>
      <c r="R20" s="9"/>
      <c r="S20" s="16"/>
      <c r="T20" s="181"/>
      <c r="U20" s="3">
        <f t="shared" si="0"/>
        <v>5</v>
      </c>
    </row>
    <row r="21" spans="1:21">
      <c r="B21" s="221"/>
      <c r="C21" s="252" t="s">
        <v>46</v>
      </c>
      <c r="D21" s="253"/>
      <c r="E21" s="154">
        <f t="shared" ref="E21:S21" si="1">SUM(E15:E20)</f>
        <v>6</v>
      </c>
      <c r="F21" s="154">
        <f t="shared" si="1"/>
        <v>0</v>
      </c>
      <c r="G21" s="154">
        <f t="shared" si="1"/>
        <v>0</v>
      </c>
      <c r="H21" s="154">
        <f t="shared" si="1"/>
        <v>6</v>
      </c>
      <c r="I21" s="154">
        <f t="shared" si="1"/>
        <v>0</v>
      </c>
      <c r="J21" s="154">
        <f t="shared" si="1"/>
        <v>0</v>
      </c>
      <c r="K21" s="169">
        <f t="shared" si="1"/>
        <v>6</v>
      </c>
      <c r="L21" s="169">
        <f t="shared" si="1"/>
        <v>0</v>
      </c>
      <c r="M21" s="169">
        <f t="shared" si="1"/>
        <v>0</v>
      </c>
      <c r="N21" s="154">
        <f t="shared" si="1"/>
        <v>6</v>
      </c>
      <c r="O21" s="154">
        <f t="shared" si="1"/>
        <v>0</v>
      </c>
      <c r="P21" s="154">
        <f t="shared" si="1"/>
        <v>0</v>
      </c>
      <c r="Q21" s="169">
        <f t="shared" si="1"/>
        <v>6</v>
      </c>
      <c r="R21" s="169">
        <f t="shared" si="1"/>
        <v>0</v>
      </c>
      <c r="S21" s="169">
        <f t="shared" si="1"/>
        <v>0</v>
      </c>
      <c r="T21" s="181"/>
      <c r="U21" s="3">
        <f t="shared" si="0"/>
        <v>30</v>
      </c>
    </row>
    <row r="22" spans="1:21" ht="33.6" customHeight="1">
      <c r="B22" s="221"/>
      <c r="C22" s="235" t="s">
        <v>47</v>
      </c>
      <c r="D22" s="236"/>
      <c r="E22" s="272" t="s">
        <v>48</v>
      </c>
      <c r="F22" s="273"/>
      <c r="G22" s="273"/>
      <c r="H22" s="273"/>
      <c r="I22" s="273"/>
      <c r="J22" s="273"/>
      <c r="K22" s="273"/>
      <c r="L22" s="273"/>
      <c r="M22" s="273"/>
      <c r="N22" s="273"/>
      <c r="O22" s="273"/>
      <c r="P22" s="273"/>
      <c r="Q22" s="273"/>
      <c r="R22" s="273"/>
      <c r="S22" s="273"/>
      <c r="T22" s="182"/>
      <c r="U22" s="3">
        <f t="shared" si="0"/>
        <v>0</v>
      </c>
    </row>
    <row r="23" spans="1:21" ht="12.75" customHeight="1">
      <c r="B23" s="222" t="s">
        <v>49</v>
      </c>
      <c r="C23" s="248" t="s">
        <v>49</v>
      </c>
      <c r="D23" s="249"/>
      <c r="E23" s="150" t="s">
        <v>4</v>
      </c>
      <c r="F23" s="23" t="s">
        <v>5</v>
      </c>
      <c r="G23" s="151" t="s">
        <v>6</v>
      </c>
      <c r="H23" s="150" t="s">
        <v>4</v>
      </c>
      <c r="I23" s="23" t="s">
        <v>5</v>
      </c>
      <c r="J23" s="165" t="s">
        <v>6</v>
      </c>
      <c r="K23" s="166" t="s">
        <v>4</v>
      </c>
      <c r="L23" s="23" t="s">
        <v>5</v>
      </c>
      <c r="M23" s="151" t="s">
        <v>6</v>
      </c>
      <c r="N23" s="150" t="s">
        <v>4</v>
      </c>
      <c r="O23" s="23" t="s">
        <v>5</v>
      </c>
      <c r="P23" s="165" t="s">
        <v>6</v>
      </c>
      <c r="Q23" s="166" t="s">
        <v>4</v>
      </c>
      <c r="R23" s="23" t="s">
        <v>5</v>
      </c>
      <c r="S23" s="151" t="s">
        <v>6</v>
      </c>
      <c r="T23" s="179"/>
      <c r="U23" s="183">
        <f t="shared" si="0"/>
        <v>0</v>
      </c>
    </row>
    <row r="24" spans="1:21" ht="27.95" customHeight="1">
      <c r="A24" s="2">
        <v>1</v>
      </c>
      <c r="B24" s="223"/>
      <c r="C24" s="257" t="s">
        <v>50</v>
      </c>
      <c r="D24" s="258"/>
      <c r="E24" s="155">
        <v>1</v>
      </c>
      <c r="F24" s="21"/>
      <c r="G24" s="156"/>
      <c r="H24" s="155">
        <v>1</v>
      </c>
      <c r="I24" s="21"/>
      <c r="J24" s="170"/>
      <c r="K24" s="171">
        <v>1</v>
      </c>
      <c r="L24" s="21"/>
      <c r="M24" s="156"/>
      <c r="N24" s="155">
        <v>1</v>
      </c>
      <c r="O24" s="21"/>
      <c r="P24" s="170"/>
      <c r="Q24" s="171"/>
      <c r="R24" s="21">
        <v>1</v>
      </c>
      <c r="S24" s="16"/>
      <c r="T24" s="181"/>
      <c r="U24" s="3">
        <f t="shared" si="0"/>
        <v>5</v>
      </c>
    </row>
    <row r="25" spans="1:21" ht="27.95" customHeight="1">
      <c r="A25" s="2">
        <v>2</v>
      </c>
      <c r="B25" s="223"/>
      <c r="C25" s="257" t="s">
        <v>51</v>
      </c>
      <c r="D25" s="258"/>
      <c r="E25" s="155">
        <v>1</v>
      </c>
      <c r="F25" s="21"/>
      <c r="G25" s="156"/>
      <c r="H25" s="155">
        <v>1</v>
      </c>
      <c r="I25" s="21"/>
      <c r="J25" s="170"/>
      <c r="K25" s="171">
        <v>1</v>
      </c>
      <c r="L25" s="21"/>
      <c r="M25" s="156"/>
      <c r="N25" s="155">
        <v>1</v>
      </c>
      <c r="O25" s="21"/>
      <c r="P25" s="170"/>
      <c r="Q25" s="171">
        <v>1</v>
      </c>
      <c r="R25" s="21"/>
      <c r="S25" s="16"/>
      <c r="T25" s="181"/>
      <c r="U25" s="3">
        <f t="shared" si="0"/>
        <v>5</v>
      </c>
    </row>
    <row r="26" spans="1:21" ht="27.95" customHeight="1">
      <c r="A26" s="2">
        <v>3</v>
      </c>
      <c r="B26" s="223"/>
      <c r="C26" s="257" t="s">
        <v>52</v>
      </c>
      <c r="D26" s="258"/>
      <c r="E26" s="155">
        <v>1</v>
      </c>
      <c r="F26" s="21"/>
      <c r="G26" s="156"/>
      <c r="H26" s="155">
        <v>1</v>
      </c>
      <c r="I26" s="21"/>
      <c r="J26" s="170"/>
      <c r="K26" s="171">
        <v>1</v>
      </c>
      <c r="L26" s="21"/>
      <c r="M26" s="156"/>
      <c r="N26" s="155">
        <v>1</v>
      </c>
      <c r="O26" s="21"/>
      <c r="P26" s="170"/>
      <c r="Q26" s="171">
        <v>1</v>
      </c>
      <c r="R26" s="21"/>
      <c r="S26" s="16"/>
      <c r="T26" s="181"/>
      <c r="U26" s="3">
        <f t="shared" si="0"/>
        <v>5</v>
      </c>
    </row>
    <row r="27" spans="1:21" ht="27.95" customHeight="1">
      <c r="A27" s="2">
        <v>4</v>
      </c>
      <c r="B27" s="223"/>
      <c r="C27" s="257" t="s">
        <v>53</v>
      </c>
      <c r="D27" s="258"/>
      <c r="E27" s="155"/>
      <c r="F27" s="21">
        <v>1</v>
      </c>
      <c r="G27" s="156"/>
      <c r="H27" s="155">
        <v>1</v>
      </c>
      <c r="I27" s="21"/>
      <c r="J27" s="170"/>
      <c r="K27" s="171">
        <v>1</v>
      </c>
      <c r="L27" s="21"/>
      <c r="M27" s="156"/>
      <c r="N27" s="155">
        <v>1</v>
      </c>
      <c r="O27" s="21"/>
      <c r="P27" s="170"/>
      <c r="Q27" s="171"/>
      <c r="R27" s="21"/>
      <c r="S27" s="16">
        <v>1</v>
      </c>
      <c r="T27" s="181"/>
      <c r="U27" s="3">
        <f t="shared" si="0"/>
        <v>5</v>
      </c>
    </row>
    <row r="28" spans="1:21" ht="27.95" customHeight="1">
      <c r="A28" s="2">
        <v>5</v>
      </c>
      <c r="B28" s="223"/>
      <c r="C28" s="257" t="s">
        <v>54</v>
      </c>
      <c r="D28" s="258"/>
      <c r="E28" s="155"/>
      <c r="F28" s="21">
        <v>1</v>
      </c>
      <c r="G28" s="156"/>
      <c r="H28" s="155"/>
      <c r="I28" s="21">
        <v>1</v>
      </c>
      <c r="J28" s="170"/>
      <c r="K28" s="171"/>
      <c r="L28" s="21">
        <v>1</v>
      </c>
      <c r="M28" s="156"/>
      <c r="N28" s="155"/>
      <c r="O28" s="21">
        <v>1</v>
      </c>
      <c r="P28" s="170"/>
      <c r="Q28" s="171"/>
      <c r="R28" s="21"/>
      <c r="S28" s="16">
        <v>1</v>
      </c>
      <c r="T28" s="181"/>
      <c r="U28" s="3">
        <f t="shared" si="0"/>
        <v>5</v>
      </c>
    </row>
    <row r="29" spans="1:21" ht="25.5" customHeight="1">
      <c r="A29" s="2">
        <v>6</v>
      </c>
      <c r="B29" s="223"/>
      <c r="C29" s="250" t="s">
        <v>55</v>
      </c>
      <c r="D29" s="251"/>
      <c r="E29" s="155">
        <v>1</v>
      </c>
      <c r="F29" s="21"/>
      <c r="G29" s="156"/>
      <c r="H29" s="155">
        <v>1</v>
      </c>
      <c r="I29" s="21"/>
      <c r="J29" s="170"/>
      <c r="K29" s="171">
        <v>1</v>
      </c>
      <c r="L29" s="21"/>
      <c r="M29" s="156"/>
      <c r="N29" s="155">
        <v>1</v>
      </c>
      <c r="O29" s="21"/>
      <c r="P29" s="170"/>
      <c r="Q29" s="171"/>
      <c r="R29" s="21">
        <v>1</v>
      </c>
      <c r="S29" s="16"/>
      <c r="T29" s="181"/>
      <c r="U29" s="3">
        <f t="shared" si="0"/>
        <v>5</v>
      </c>
    </row>
    <row r="30" spans="1:21" ht="33.6" customHeight="1">
      <c r="A30" s="2">
        <v>7</v>
      </c>
      <c r="B30" s="223"/>
      <c r="C30" s="264" t="s">
        <v>56</v>
      </c>
      <c r="D30" s="260"/>
      <c r="E30" s="155">
        <v>1</v>
      </c>
      <c r="F30" s="21"/>
      <c r="G30" s="156"/>
      <c r="H30" s="155">
        <v>1</v>
      </c>
      <c r="I30" s="21"/>
      <c r="J30" s="170"/>
      <c r="K30" s="171">
        <v>1</v>
      </c>
      <c r="L30" s="21"/>
      <c r="M30" s="156"/>
      <c r="N30" s="155">
        <v>1</v>
      </c>
      <c r="O30" s="21"/>
      <c r="P30" s="170"/>
      <c r="Q30" s="171"/>
      <c r="R30" s="21">
        <v>1</v>
      </c>
      <c r="S30" s="16"/>
      <c r="T30" s="181"/>
      <c r="U30" s="3">
        <f t="shared" si="0"/>
        <v>5</v>
      </c>
    </row>
    <row r="31" spans="1:21" ht="33.6" customHeight="1">
      <c r="A31" s="2">
        <v>8</v>
      </c>
      <c r="B31" s="223"/>
      <c r="C31" s="264" t="s">
        <v>57</v>
      </c>
      <c r="D31" s="260"/>
      <c r="E31" s="155">
        <v>1</v>
      </c>
      <c r="F31" s="21"/>
      <c r="G31" s="156"/>
      <c r="H31" s="155">
        <v>1</v>
      </c>
      <c r="I31" s="21"/>
      <c r="J31" s="170"/>
      <c r="K31" s="171">
        <v>1</v>
      </c>
      <c r="L31" s="21"/>
      <c r="M31" s="156"/>
      <c r="N31" s="155">
        <v>1</v>
      </c>
      <c r="O31" s="21"/>
      <c r="P31" s="170"/>
      <c r="Q31" s="171"/>
      <c r="R31" s="21">
        <v>1</v>
      </c>
      <c r="S31" s="16"/>
      <c r="T31" s="181"/>
      <c r="U31" s="3">
        <f t="shared" si="0"/>
        <v>5</v>
      </c>
    </row>
    <row r="32" spans="1:21" ht="33.6" customHeight="1">
      <c r="A32" s="2">
        <v>9</v>
      </c>
      <c r="B32" s="223"/>
      <c r="C32" s="257" t="s">
        <v>58</v>
      </c>
      <c r="D32" s="258"/>
      <c r="E32" s="155">
        <v>1</v>
      </c>
      <c r="F32" s="21"/>
      <c r="G32" s="156"/>
      <c r="H32" s="155"/>
      <c r="I32" s="21">
        <v>1</v>
      </c>
      <c r="J32" s="170"/>
      <c r="K32" s="171">
        <v>1</v>
      </c>
      <c r="L32" s="21"/>
      <c r="M32" s="156"/>
      <c r="N32" s="155">
        <v>1</v>
      </c>
      <c r="O32" s="21"/>
      <c r="P32" s="170"/>
      <c r="Q32" s="171"/>
      <c r="R32" s="21">
        <v>1</v>
      </c>
      <c r="S32" s="16"/>
      <c r="T32" s="181"/>
      <c r="U32" s="3">
        <f t="shared" si="0"/>
        <v>5</v>
      </c>
    </row>
    <row r="33" spans="1:21">
      <c r="B33" s="223"/>
      <c r="C33" s="252" t="s">
        <v>46</v>
      </c>
      <c r="D33" s="253"/>
      <c r="E33" s="154">
        <f>SUM(E24:E32)</f>
        <v>7</v>
      </c>
      <c r="F33" s="9">
        <f t="shared" ref="F33:S33" si="2">SUM(F24:F32)</f>
        <v>2</v>
      </c>
      <c r="G33" s="16">
        <f t="shared" si="2"/>
        <v>0</v>
      </c>
      <c r="H33" s="154">
        <f t="shared" si="2"/>
        <v>7</v>
      </c>
      <c r="I33" s="9">
        <f t="shared" si="2"/>
        <v>2</v>
      </c>
      <c r="J33" s="168">
        <f t="shared" si="2"/>
        <v>0</v>
      </c>
      <c r="K33" s="169">
        <f t="shared" si="2"/>
        <v>8</v>
      </c>
      <c r="L33" s="9">
        <f t="shared" si="2"/>
        <v>1</v>
      </c>
      <c r="M33" s="16">
        <f t="shared" si="2"/>
        <v>0</v>
      </c>
      <c r="N33" s="154">
        <f t="shared" si="2"/>
        <v>8</v>
      </c>
      <c r="O33" s="9">
        <f t="shared" si="2"/>
        <v>1</v>
      </c>
      <c r="P33" s="168">
        <f t="shared" si="2"/>
        <v>0</v>
      </c>
      <c r="Q33" s="169">
        <f t="shared" si="2"/>
        <v>2</v>
      </c>
      <c r="R33" s="9">
        <f t="shared" si="2"/>
        <v>5</v>
      </c>
      <c r="S33" s="16">
        <f t="shared" si="2"/>
        <v>2</v>
      </c>
      <c r="T33" s="181"/>
      <c r="U33" s="3">
        <f t="shared" si="0"/>
        <v>45</v>
      </c>
    </row>
    <row r="34" spans="1:21" ht="48.6" customHeight="1">
      <c r="B34" s="157"/>
      <c r="C34" s="235" t="s">
        <v>47</v>
      </c>
      <c r="D34" s="236"/>
      <c r="E34" s="243"/>
      <c r="F34" s="244"/>
      <c r="G34" s="245"/>
      <c r="H34" s="255"/>
      <c r="I34" s="256"/>
      <c r="J34" s="256"/>
      <c r="K34" s="256"/>
      <c r="L34" s="256"/>
      <c r="M34" s="256"/>
      <c r="N34" s="256"/>
      <c r="O34" s="256"/>
      <c r="P34" s="256"/>
      <c r="Q34" s="256"/>
      <c r="R34" s="256"/>
      <c r="S34" s="256"/>
      <c r="T34" s="182"/>
      <c r="U34" s="3">
        <f t="shared" si="0"/>
        <v>0</v>
      </c>
    </row>
    <row r="35" spans="1:21">
      <c r="B35" s="224" t="s">
        <v>59</v>
      </c>
      <c r="C35" s="248" t="s">
        <v>59</v>
      </c>
      <c r="D35" s="249"/>
      <c r="E35" s="150" t="s">
        <v>4</v>
      </c>
      <c r="F35" s="23" t="s">
        <v>5</v>
      </c>
      <c r="G35" s="151" t="s">
        <v>6</v>
      </c>
      <c r="H35" s="150" t="s">
        <v>4</v>
      </c>
      <c r="I35" s="23" t="s">
        <v>5</v>
      </c>
      <c r="J35" s="165" t="s">
        <v>6</v>
      </c>
      <c r="K35" s="166" t="s">
        <v>4</v>
      </c>
      <c r="L35" s="23" t="s">
        <v>5</v>
      </c>
      <c r="M35" s="151" t="s">
        <v>6</v>
      </c>
      <c r="N35" s="150" t="s">
        <v>4</v>
      </c>
      <c r="O35" s="23" t="s">
        <v>5</v>
      </c>
      <c r="P35" s="165" t="s">
        <v>6</v>
      </c>
      <c r="Q35" s="166" t="s">
        <v>4</v>
      </c>
      <c r="R35" s="23" t="s">
        <v>5</v>
      </c>
      <c r="S35" s="151" t="s">
        <v>6</v>
      </c>
      <c r="T35" s="179"/>
      <c r="U35" s="3">
        <f t="shared" si="0"/>
        <v>0</v>
      </c>
    </row>
    <row r="36" spans="1:21">
      <c r="A36" s="2">
        <v>1</v>
      </c>
      <c r="B36" s="225"/>
      <c r="C36" s="257" t="s">
        <v>60</v>
      </c>
      <c r="D36" s="258"/>
      <c r="E36" s="154"/>
      <c r="F36" s="9">
        <v>1</v>
      </c>
      <c r="G36" s="16"/>
      <c r="H36" s="154"/>
      <c r="I36" s="9">
        <v>1</v>
      </c>
      <c r="J36" s="168"/>
      <c r="K36" s="169"/>
      <c r="L36" s="9">
        <v>1</v>
      </c>
      <c r="M36" s="16"/>
      <c r="N36" s="154"/>
      <c r="O36" s="9">
        <v>1</v>
      </c>
      <c r="P36" s="168"/>
      <c r="Q36" s="169"/>
      <c r="R36" s="9"/>
      <c r="S36" s="16">
        <v>1</v>
      </c>
      <c r="T36" s="181"/>
      <c r="U36" s="3">
        <f t="shared" si="0"/>
        <v>5</v>
      </c>
    </row>
    <row r="37" spans="1:21" ht="30" customHeight="1">
      <c r="A37" s="2">
        <v>2</v>
      </c>
      <c r="B37" s="225"/>
      <c r="C37" s="258" t="s">
        <v>61</v>
      </c>
      <c r="D37" s="267"/>
      <c r="E37" s="154"/>
      <c r="F37" s="9">
        <v>1</v>
      </c>
      <c r="G37" s="16"/>
      <c r="H37" s="154"/>
      <c r="I37" s="9">
        <v>1</v>
      </c>
      <c r="J37" s="168"/>
      <c r="K37" s="169"/>
      <c r="L37" s="9">
        <v>1</v>
      </c>
      <c r="M37" s="16"/>
      <c r="N37" s="154"/>
      <c r="O37" s="9">
        <v>1</v>
      </c>
      <c r="P37" s="168"/>
      <c r="Q37" s="169"/>
      <c r="R37" s="9">
        <v>1</v>
      </c>
      <c r="S37" s="16"/>
      <c r="T37" s="181"/>
      <c r="U37" s="3">
        <f t="shared" si="0"/>
        <v>5</v>
      </c>
    </row>
    <row r="38" spans="1:21">
      <c r="A38" s="2">
        <v>3</v>
      </c>
      <c r="B38" s="225"/>
      <c r="C38" s="257" t="s">
        <v>62</v>
      </c>
      <c r="D38" s="258"/>
      <c r="E38" s="154">
        <v>1</v>
      </c>
      <c r="F38" s="9"/>
      <c r="G38" s="16"/>
      <c r="H38" s="154"/>
      <c r="I38" s="9">
        <v>1</v>
      </c>
      <c r="J38" s="168"/>
      <c r="K38" s="169">
        <v>1</v>
      </c>
      <c r="L38" s="9"/>
      <c r="M38" s="16"/>
      <c r="N38" s="154">
        <v>1</v>
      </c>
      <c r="O38" s="9"/>
      <c r="P38" s="168"/>
      <c r="Q38" s="169"/>
      <c r="R38" s="9"/>
      <c r="S38" s="16">
        <v>1</v>
      </c>
      <c r="T38" s="181"/>
      <c r="U38" s="3">
        <f t="shared" si="0"/>
        <v>5</v>
      </c>
    </row>
    <row r="39" spans="1:21">
      <c r="A39" s="2">
        <v>4</v>
      </c>
      <c r="B39" s="225"/>
      <c r="C39" s="257" t="s">
        <v>63</v>
      </c>
      <c r="D39" s="258"/>
      <c r="E39" s="154">
        <v>1</v>
      </c>
      <c r="F39" s="9"/>
      <c r="G39" s="16"/>
      <c r="H39" s="154">
        <v>1</v>
      </c>
      <c r="I39" s="9"/>
      <c r="J39" s="168"/>
      <c r="K39" s="169">
        <v>1</v>
      </c>
      <c r="L39" s="9"/>
      <c r="M39" s="16"/>
      <c r="N39" s="154">
        <v>1</v>
      </c>
      <c r="O39" s="9"/>
      <c r="P39" s="168"/>
      <c r="Q39" s="169">
        <v>1</v>
      </c>
      <c r="R39" s="9"/>
      <c r="S39" s="16"/>
      <c r="T39" s="181"/>
      <c r="U39" s="3">
        <f t="shared" si="0"/>
        <v>5</v>
      </c>
    </row>
    <row r="40" spans="1:21">
      <c r="A40" s="2">
        <v>5</v>
      </c>
      <c r="B40" s="225"/>
      <c r="C40" s="264" t="s">
        <v>64</v>
      </c>
      <c r="D40" s="260"/>
      <c r="E40" s="154">
        <v>1</v>
      </c>
      <c r="F40" s="9"/>
      <c r="G40" s="16"/>
      <c r="H40" s="154">
        <v>1</v>
      </c>
      <c r="I40" s="9"/>
      <c r="J40" s="168"/>
      <c r="K40" s="169">
        <v>1</v>
      </c>
      <c r="L40" s="9"/>
      <c r="M40" s="16"/>
      <c r="N40" s="154">
        <v>1</v>
      </c>
      <c r="O40" s="9"/>
      <c r="P40" s="168"/>
      <c r="Q40" s="169">
        <v>1</v>
      </c>
      <c r="R40" s="9"/>
      <c r="S40" s="16"/>
      <c r="T40" s="181"/>
      <c r="U40" s="3">
        <f t="shared" si="0"/>
        <v>5</v>
      </c>
    </row>
    <row r="41" spans="1:21">
      <c r="A41" s="2">
        <v>6</v>
      </c>
      <c r="B41" s="225"/>
      <c r="C41" s="264" t="s">
        <v>65</v>
      </c>
      <c r="D41" s="260"/>
      <c r="E41" s="154">
        <v>1</v>
      </c>
      <c r="F41" s="9"/>
      <c r="G41" s="16"/>
      <c r="H41" s="154">
        <v>1</v>
      </c>
      <c r="I41" s="9"/>
      <c r="J41" s="168"/>
      <c r="K41" s="169">
        <v>1</v>
      </c>
      <c r="L41" s="9"/>
      <c r="M41" s="16"/>
      <c r="N41" s="154">
        <v>1</v>
      </c>
      <c r="O41" s="9"/>
      <c r="P41" s="168"/>
      <c r="Q41" s="169">
        <v>1</v>
      </c>
      <c r="R41" s="9"/>
      <c r="S41" s="16"/>
      <c r="T41" s="181"/>
      <c r="U41" s="3">
        <f t="shared" si="0"/>
        <v>5</v>
      </c>
    </row>
    <row r="42" spans="1:21">
      <c r="A42" s="2">
        <v>7</v>
      </c>
      <c r="B42" s="225"/>
      <c r="C42" s="264" t="s">
        <v>66</v>
      </c>
      <c r="D42" s="260"/>
      <c r="E42" s="154">
        <v>1</v>
      </c>
      <c r="F42" s="9"/>
      <c r="G42" s="16"/>
      <c r="H42" s="154">
        <v>1</v>
      </c>
      <c r="I42" s="9"/>
      <c r="J42" s="168"/>
      <c r="K42" s="169">
        <v>1</v>
      </c>
      <c r="L42" s="9"/>
      <c r="M42" s="16"/>
      <c r="N42" s="154">
        <v>1</v>
      </c>
      <c r="O42" s="9"/>
      <c r="P42" s="168"/>
      <c r="Q42" s="169">
        <v>1</v>
      </c>
      <c r="R42" s="9"/>
      <c r="S42" s="16"/>
      <c r="T42" s="181"/>
      <c r="U42" s="3">
        <f t="shared" si="0"/>
        <v>5</v>
      </c>
    </row>
    <row r="43" spans="1:21">
      <c r="A43" s="2">
        <v>8</v>
      </c>
      <c r="B43" s="225"/>
      <c r="C43" s="257" t="s">
        <v>67</v>
      </c>
      <c r="D43" s="258"/>
      <c r="E43" s="154">
        <v>1</v>
      </c>
      <c r="F43" s="9"/>
      <c r="G43" s="16"/>
      <c r="H43" s="154">
        <v>1</v>
      </c>
      <c r="I43" s="9"/>
      <c r="J43" s="168"/>
      <c r="K43" s="169">
        <v>1</v>
      </c>
      <c r="L43" s="9"/>
      <c r="M43" s="16"/>
      <c r="N43" s="154">
        <v>1</v>
      </c>
      <c r="O43" s="9"/>
      <c r="P43" s="168"/>
      <c r="Q43" s="169">
        <v>1</v>
      </c>
      <c r="R43" s="9"/>
      <c r="S43" s="16"/>
      <c r="T43" s="181"/>
      <c r="U43" s="3">
        <f t="shared" si="0"/>
        <v>5</v>
      </c>
    </row>
    <row r="44" spans="1:21">
      <c r="B44" s="225"/>
      <c r="C44" s="252" t="s">
        <v>46</v>
      </c>
      <c r="D44" s="253"/>
      <c r="E44" s="154">
        <f>SUM(E36:E43)</f>
        <v>6</v>
      </c>
      <c r="F44" s="9">
        <f t="shared" ref="F44:S44" si="3">SUM(F36:F43)</f>
        <v>2</v>
      </c>
      <c r="G44" s="16">
        <f t="shared" si="3"/>
        <v>0</v>
      </c>
      <c r="H44" s="154">
        <f t="shared" si="3"/>
        <v>5</v>
      </c>
      <c r="I44" s="9">
        <f t="shared" si="3"/>
        <v>3</v>
      </c>
      <c r="J44" s="168">
        <f t="shared" si="3"/>
        <v>0</v>
      </c>
      <c r="K44" s="169">
        <f t="shared" si="3"/>
        <v>6</v>
      </c>
      <c r="L44" s="9">
        <f t="shared" si="3"/>
        <v>2</v>
      </c>
      <c r="M44" s="16">
        <f t="shared" si="3"/>
        <v>0</v>
      </c>
      <c r="N44" s="154">
        <f t="shared" si="3"/>
        <v>6</v>
      </c>
      <c r="O44" s="9">
        <f t="shared" si="3"/>
        <v>2</v>
      </c>
      <c r="P44" s="168">
        <f t="shared" si="3"/>
        <v>0</v>
      </c>
      <c r="Q44" s="169">
        <f t="shared" si="3"/>
        <v>5</v>
      </c>
      <c r="R44" s="9">
        <f t="shared" si="3"/>
        <v>1</v>
      </c>
      <c r="S44" s="16">
        <f t="shared" si="3"/>
        <v>2</v>
      </c>
      <c r="T44" s="181"/>
      <c r="U44" s="3">
        <f t="shared" si="0"/>
        <v>40</v>
      </c>
    </row>
    <row r="45" spans="1:21" ht="24.6" customHeight="1">
      <c r="B45" s="226"/>
      <c r="C45" s="235" t="s">
        <v>47</v>
      </c>
      <c r="D45" s="236"/>
      <c r="E45" s="243"/>
      <c r="F45" s="244"/>
      <c r="G45" s="245"/>
      <c r="H45" s="243"/>
      <c r="I45" s="244"/>
      <c r="J45" s="245"/>
      <c r="K45" s="256"/>
      <c r="L45" s="256"/>
      <c r="M45" s="256"/>
      <c r="N45" s="256"/>
      <c r="O45" s="256"/>
      <c r="P45" s="256"/>
      <c r="Q45" s="256"/>
      <c r="R45" s="256"/>
      <c r="S45" s="256"/>
      <c r="T45" s="182"/>
      <c r="U45" s="3">
        <f t="shared" si="0"/>
        <v>0</v>
      </c>
    </row>
    <row r="46" spans="1:21">
      <c r="B46" s="224" t="s">
        <v>68</v>
      </c>
      <c r="C46" s="248" t="s">
        <v>68</v>
      </c>
      <c r="D46" s="249"/>
      <c r="E46" s="150" t="s">
        <v>4</v>
      </c>
      <c r="F46" s="23" t="s">
        <v>5</v>
      </c>
      <c r="G46" s="151" t="s">
        <v>6</v>
      </c>
      <c r="H46" s="150" t="s">
        <v>4</v>
      </c>
      <c r="I46" s="23" t="s">
        <v>5</v>
      </c>
      <c r="J46" s="165" t="s">
        <v>6</v>
      </c>
      <c r="K46" s="166" t="s">
        <v>4</v>
      </c>
      <c r="L46" s="23" t="s">
        <v>5</v>
      </c>
      <c r="M46" s="151" t="s">
        <v>6</v>
      </c>
      <c r="N46" s="150" t="s">
        <v>4</v>
      </c>
      <c r="O46" s="23" t="s">
        <v>5</v>
      </c>
      <c r="P46" s="165" t="s">
        <v>6</v>
      </c>
      <c r="Q46" s="166" t="s">
        <v>4</v>
      </c>
      <c r="R46" s="23" t="s">
        <v>5</v>
      </c>
      <c r="S46" s="151" t="s">
        <v>6</v>
      </c>
      <c r="T46" s="179"/>
      <c r="U46" s="3">
        <f t="shared" si="0"/>
        <v>0</v>
      </c>
    </row>
    <row r="47" spans="1:21" ht="39.6" customHeight="1">
      <c r="A47" s="2">
        <v>1</v>
      </c>
      <c r="B47" s="225"/>
      <c r="C47" s="264" t="s">
        <v>69</v>
      </c>
      <c r="D47" s="260"/>
      <c r="E47" s="152">
        <v>1</v>
      </c>
      <c r="F47" s="9"/>
      <c r="G47" s="16"/>
      <c r="H47" s="152">
        <v>1</v>
      </c>
      <c r="I47" s="9"/>
      <c r="J47" s="168"/>
      <c r="K47" s="172">
        <v>1</v>
      </c>
      <c r="L47" s="9"/>
      <c r="M47" s="16"/>
      <c r="N47" s="152">
        <v>1</v>
      </c>
      <c r="O47" s="9"/>
      <c r="P47" s="168"/>
      <c r="Q47" s="172"/>
      <c r="R47" s="9">
        <v>1</v>
      </c>
      <c r="S47" s="16"/>
      <c r="T47" s="180"/>
      <c r="U47" s="3">
        <f t="shared" si="0"/>
        <v>5</v>
      </c>
    </row>
    <row r="48" spans="1:21">
      <c r="B48" s="225"/>
      <c r="C48" s="252" t="s">
        <v>46</v>
      </c>
      <c r="D48" s="253"/>
      <c r="E48" s="154">
        <f>SUM(E47)</f>
        <v>1</v>
      </c>
      <c r="F48" s="9">
        <f t="shared" ref="F48:S48" si="4">SUM(F47)</f>
        <v>0</v>
      </c>
      <c r="G48" s="16">
        <f t="shared" si="4"/>
        <v>0</v>
      </c>
      <c r="H48" s="154">
        <f t="shared" si="4"/>
        <v>1</v>
      </c>
      <c r="I48" s="9">
        <f t="shared" si="4"/>
        <v>0</v>
      </c>
      <c r="J48" s="168">
        <f t="shared" si="4"/>
        <v>0</v>
      </c>
      <c r="K48" s="169">
        <f t="shared" si="4"/>
        <v>1</v>
      </c>
      <c r="L48" s="9">
        <f t="shared" si="4"/>
        <v>0</v>
      </c>
      <c r="M48" s="16">
        <f t="shared" si="4"/>
        <v>0</v>
      </c>
      <c r="N48" s="154">
        <f t="shared" si="4"/>
        <v>1</v>
      </c>
      <c r="O48" s="9">
        <f t="shared" si="4"/>
        <v>0</v>
      </c>
      <c r="P48" s="168">
        <f t="shared" si="4"/>
        <v>0</v>
      </c>
      <c r="Q48" s="169">
        <f t="shared" si="4"/>
        <v>0</v>
      </c>
      <c r="R48" s="9">
        <f t="shared" si="4"/>
        <v>1</v>
      </c>
      <c r="S48" s="16">
        <f t="shared" si="4"/>
        <v>0</v>
      </c>
      <c r="T48" s="181"/>
      <c r="U48" s="3">
        <f t="shared" si="0"/>
        <v>5</v>
      </c>
    </row>
    <row r="49" spans="1:21" ht="32.1" customHeight="1">
      <c r="B49" s="226"/>
      <c r="C49" s="235" t="s">
        <v>47</v>
      </c>
      <c r="D49" s="236"/>
      <c r="E49" s="255" t="s">
        <v>70</v>
      </c>
      <c r="F49" s="256"/>
      <c r="G49" s="256"/>
      <c r="H49" s="256"/>
      <c r="I49" s="256"/>
      <c r="J49" s="256"/>
      <c r="K49" s="256"/>
      <c r="L49" s="256"/>
      <c r="M49" s="256"/>
      <c r="N49" s="256"/>
      <c r="O49" s="256"/>
      <c r="P49" s="256"/>
      <c r="Q49" s="256"/>
      <c r="R49" s="256"/>
      <c r="S49" s="256"/>
      <c r="T49" s="182"/>
      <c r="U49" s="3">
        <f t="shared" si="0"/>
        <v>0</v>
      </c>
    </row>
    <row r="50" spans="1:21">
      <c r="B50" s="227" t="s">
        <v>71</v>
      </c>
      <c r="C50" s="248" t="s">
        <v>71</v>
      </c>
      <c r="D50" s="249"/>
      <c r="E50" s="150" t="s">
        <v>4</v>
      </c>
      <c r="F50" s="23" t="s">
        <v>5</v>
      </c>
      <c r="G50" s="151" t="s">
        <v>6</v>
      </c>
      <c r="H50" s="150" t="s">
        <v>4</v>
      </c>
      <c r="I50" s="23" t="s">
        <v>5</v>
      </c>
      <c r="J50" s="165" t="s">
        <v>6</v>
      </c>
      <c r="K50" s="166" t="s">
        <v>4</v>
      </c>
      <c r="L50" s="23" t="s">
        <v>5</v>
      </c>
      <c r="M50" s="151" t="s">
        <v>6</v>
      </c>
      <c r="N50" s="150" t="s">
        <v>4</v>
      </c>
      <c r="O50" s="23" t="s">
        <v>5</v>
      </c>
      <c r="P50" s="165" t="s">
        <v>6</v>
      </c>
      <c r="Q50" s="166" t="s">
        <v>4</v>
      </c>
      <c r="R50" s="23" t="s">
        <v>5</v>
      </c>
      <c r="S50" s="151" t="s">
        <v>6</v>
      </c>
      <c r="T50" s="179"/>
      <c r="U50" s="3">
        <f t="shared" si="0"/>
        <v>0</v>
      </c>
    </row>
    <row r="51" spans="1:21">
      <c r="A51" s="2">
        <v>1</v>
      </c>
      <c r="B51" s="228"/>
      <c r="C51" s="265" t="s">
        <v>72</v>
      </c>
      <c r="D51" s="266"/>
      <c r="E51" s="154"/>
      <c r="F51" s="9"/>
      <c r="G51" s="16">
        <v>1</v>
      </c>
      <c r="H51" s="154"/>
      <c r="I51" s="9"/>
      <c r="J51" s="168">
        <v>1</v>
      </c>
      <c r="K51" s="169"/>
      <c r="L51" s="9"/>
      <c r="M51" s="16">
        <v>1</v>
      </c>
      <c r="N51" s="154"/>
      <c r="O51" s="9"/>
      <c r="P51" s="168">
        <v>1</v>
      </c>
      <c r="Q51" s="169"/>
      <c r="R51" s="9">
        <v>1</v>
      </c>
      <c r="S51" s="16"/>
      <c r="T51" s="181"/>
      <c r="U51" s="3">
        <f t="shared" si="0"/>
        <v>5</v>
      </c>
    </row>
    <row r="52" spans="1:21">
      <c r="B52" s="228"/>
      <c r="C52" s="252" t="s">
        <v>46</v>
      </c>
      <c r="D52" s="253"/>
      <c r="E52" s="154">
        <f>SUM(E51)</f>
        <v>0</v>
      </c>
      <c r="F52" s="9">
        <f t="shared" ref="F52:S52" si="5">SUM(F51)</f>
        <v>0</v>
      </c>
      <c r="G52" s="16">
        <f t="shared" si="5"/>
        <v>1</v>
      </c>
      <c r="H52" s="154">
        <f t="shared" si="5"/>
        <v>0</v>
      </c>
      <c r="I52" s="9">
        <f t="shared" si="5"/>
        <v>0</v>
      </c>
      <c r="J52" s="168">
        <f t="shared" si="5"/>
        <v>1</v>
      </c>
      <c r="K52" s="169">
        <f t="shared" si="5"/>
        <v>0</v>
      </c>
      <c r="L52" s="9">
        <f t="shared" si="5"/>
        <v>0</v>
      </c>
      <c r="M52" s="16">
        <f t="shared" si="5"/>
        <v>1</v>
      </c>
      <c r="N52" s="154">
        <f t="shared" si="5"/>
        <v>0</v>
      </c>
      <c r="O52" s="9">
        <f t="shared" si="5"/>
        <v>0</v>
      </c>
      <c r="P52" s="168">
        <f t="shared" si="5"/>
        <v>1</v>
      </c>
      <c r="Q52" s="169">
        <f t="shared" si="5"/>
        <v>0</v>
      </c>
      <c r="R52" s="9">
        <f t="shared" si="5"/>
        <v>1</v>
      </c>
      <c r="S52" s="16">
        <f t="shared" si="5"/>
        <v>0</v>
      </c>
      <c r="T52" s="181"/>
      <c r="U52" s="3">
        <f t="shared" si="0"/>
        <v>5</v>
      </c>
    </row>
    <row r="53" spans="1:21" ht="29.1" customHeight="1">
      <c r="B53" s="229"/>
      <c r="C53" s="235" t="s">
        <v>47</v>
      </c>
      <c r="D53" s="236"/>
      <c r="E53" s="158"/>
      <c r="F53" s="159"/>
      <c r="G53" s="159"/>
      <c r="H53" s="159"/>
      <c r="I53" s="159"/>
      <c r="J53" s="159"/>
      <c r="K53" s="159"/>
      <c r="L53" s="159"/>
      <c r="M53" s="159"/>
      <c r="N53" s="159"/>
      <c r="O53" s="159"/>
      <c r="P53" s="159"/>
      <c r="Q53" s="256" t="s">
        <v>73</v>
      </c>
      <c r="R53" s="256"/>
      <c r="S53" s="256"/>
      <c r="T53" s="182"/>
      <c r="U53" s="3">
        <f t="shared" si="0"/>
        <v>0</v>
      </c>
    </row>
    <row r="54" spans="1:21" ht="12.75" customHeight="1">
      <c r="B54" s="227" t="s">
        <v>74</v>
      </c>
      <c r="C54" s="249" t="s">
        <v>74</v>
      </c>
      <c r="D54" s="259"/>
      <c r="E54" s="150" t="s">
        <v>4</v>
      </c>
      <c r="F54" s="23" t="s">
        <v>5</v>
      </c>
      <c r="G54" s="151" t="s">
        <v>6</v>
      </c>
      <c r="H54" s="150" t="s">
        <v>4</v>
      </c>
      <c r="I54" s="23" t="s">
        <v>5</v>
      </c>
      <c r="J54" s="165" t="s">
        <v>6</v>
      </c>
      <c r="K54" s="166" t="s">
        <v>4</v>
      </c>
      <c r="L54" s="23" t="s">
        <v>5</v>
      </c>
      <c r="M54" s="151" t="s">
        <v>6</v>
      </c>
      <c r="N54" s="150" t="s">
        <v>4</v>
      </c>
      <c r="O54" s="23" t="s">
        <v>5</v>
      </c>
      <c r="P54" s="165" t="s">
        <v>6</v>
      </c>
      <c r="Q54" s="166" t="s">
        <v>4</v>
      </c>
      <c r="R54" s="23" t="s">
        <v>5</v>
      </c>
      <c r="S54" s="151" t="s">
        <v>6</v>
      </c>
      <c r="T54" s="179"/>
      <c r="U54" s="3">
        <f t="shared" si="0"/>
        <v>0</v>
      </c>
    </row>
    <row r="55" spans="1:21" ht="36.6" customHeight="1">
      <c r="A55" s="2">
        <v>1</v>
      </c>
      <c r="B55" s="228"/>
      <c r="C55" s="260" t="s">
        <v>75</v>
      </c>
      <c r="D55" s="261"/>
      <c r="E55" s="155">
        <v>1</v>
      </c>
      <c r="F55" s="21"/>
      <c r="G55" s="156"/>
      <c r="H55" s="155"/>
      <c r="I55" s="21">
        <v>1</v>
      </c>
      <c r="J55" s="170"/>
      <c r="K55" s="171">
        <v>1</v>
      </c>
      <c r="L55" s="21"/>
      <c r="M55" s="156"/>
      <c r="N55" s="155">
        <v>1</v>
      </c>
      <c r="O55" s="21"/>
      <c r="P55" s="170"/>
      <c r="Q55" s="171"/>
      <c r="R55" s="21">
        <v>1</v>
      </c>
      <c r="S55" s="156"/>
      <c r="T55" s="181"/>
      <c r="U55" s="3">
        <f t="shared" si="0"/>
        <v>5</v>
      </c>
    </row>
    <row r="56" spans="1:21" ht="36.6" customHeight="1">
      <c r="A56" s="2">
        <v>2</v>
      </c>
      <c r="B56" s="228"/>
      <c r="C56" s="260" t="s">
        <v>76</v>
      </c>
      <c r="D56" s="261"/>
      <c r="E56" s="155">
        <v>1</v>
      </c>
      <c r="F56" s="21"/>
      <c r="G56" s="156"/>
      <c r="H56" s="155">
        <v>1</v>
      </c>
      <c r="I56" s="21"/>
      <c r="J56" s="170"/>
      <c r="K56" s="171">
        <v>1</v>
      </c>
      <c r="L56" s="21"/>
      <c r="M56" s="156"/>
      <c r="N56" s="155">
        <v>1</v>
      </c>
      <c r="O56" s="21"/>
      <c r="P56" s="170"/>
      <c r="Q56" s="171">
        <v>1</v>
      </c>
      <c r="R56" s="21"/>
      <c r="S56" s="156"/>
      <c r="T56" s="181"/>
      <c r="U56" s="3">
        <f t="shared" si="0"/>
        <v>5</v>
      </c>
    </row>
    <row r="57" spans="1:21" ht="36.6" customHeight="1">
      <c r="A57" s="2">
        <v>3</v>
      </c>
      <c r="B57" s="228"/>
      <c r="C57" s="260" t="s">
        <v>77</v>
      </c>
      <c r="D57" s="261"/>
      <c r="E57" s="155">
        <v>1</v>
      </c>
      <c r="F57" s="21"/>
      <c r="G57" s="156"/>
      <c r="H57" s="155">
        <v>1</v>
      </c>
      <c r="I57" s="21"/>
      <c r="J57" s="170"/>
      <c r="K57" s="171">
        <v>1</v>
      </c>
      <c r="L57" s="21"/>
      <c r="M57" s="156"/>
      <c r="N57" s="155">
        <v>1</v>
      </c>
      <c r="O57" s="21"/>
      <c r="P57" s="170"/>
      <c r="Q57" s="171">
        <v>1</v>
      </c>
      <c r="R57" s="21"/>
      <c r="S57" s="156"/>
      <c r="T57" s="181"/>
      <c r="U57" s="3">
        <f t="shared" si="0"/>
        <v>5</v>
      </c>
    </row>
    <row r="58" spans="1:21" ht="36.6" customHeight="1">
      <c r="A58" s="2">
        <v>4</v>
      </c>
      <c r="B58" s="228"/>
      <c r="C58" s="258" t="s">
        <v>78</v>
      </c>
      <c r="D58" s="262"/>
      <c r="E58" s="155">
        <v>1</v>
      </c>
      <c r="F58" s="21"/>
      <c r="G58" s="156"/>
      <c r="H58" s="155">
        <v>1</v>
      </c>
      <c r="I58" s="21"/>
      <c r="J58" s="170"/>
      <c r="K58" s="171">
        <v>1</v>
      </c>
      <c r="L58" s="21"/>
      <c r="M58" s="156"/>
      <c r="N58" s="155">
        <v>1</v>
      </c>
      <c r="O58" s="21"/>
      <c r="P58" s="170"/>
      <c r="Q58" s="171"/>
      <c r="R58" s="21">
        <v>1</v>
      </c>
      <c r="S58" s="156"/>
      <c r="T58" s="181"/>
      <c r="U58" s="3">
        <f t="shared" si="0"/>
        <v>5</v>
      </c>
    </row>
    <row r="59" spans="1:21" ht="49.5" customHeight="1">
      <c r="A59" s="2">
        <v>5</v>
      </c>
      <c r="B59" s="228"/>
      <c r="C59" s="260" t="s">
        <v>79</v>
      </c>
      <c r="D59" s="261"/>
      <c r="E59" s="155"/>
      <c r="F59" s="21">
        <v>1</v>
      </c>
      <c r="G59" s="156"/>
      <c r="H59" s="155"/>
      <c r="I59" s="21">
        <v>1</v>
      </c>
      <c r="J59" s="170"/>
      <c r="K59" s="171"/>
      <c r="L59" s="21">
        <v>1</v>
      </c>
      <c r="M59" s="156"/>
      <c r="N59" s="155"/>
      <c r="O59" s="21">
        <v>1</v>
      </c>
      <c r="P59" s="170"/>
      <c r="Q59" s="171"/>
      <c r="R59" s="21">
        <v>1</v>
      </c>
      <c r="S59" s="156"/>
      <c r="T59" s="181"/>
      <c r="U59" s="3">
        <f t="shared" si="0"/>
        <v>5</v>
      </c>
    </row>
    <row r="60" spans="1:21" ht="24" customHeight="1">
      <c r="A60" s="2">
        <v>6</v>
      </c>
      <c r="B60" s="228"/>
      <c r="C60" s="260" t="s">
        <v>80</v>
      </c>
      <c r="D60" s="261"/>
      <c r="E60" s="160">
        <v>1</v>
      </c>
      <c r="F60" s="71"/>
      <c r="G60" s="161"/>
      <c r="H60" s="160">
        <v>1</v>
      </c>
      <c r="I60" s="71"/>
      <c r="J60" s="173"/>
      <c r="K60" s="174">
        <v>1</v>
      </c>
      <c r="L60" s="71"/>
      <c r="M60" s="161"/>
      <c r="N60" s="160">
        <v>1</v>
      </c>
      <c r="O60" s="71"/>
      <c r="P60" s="173"/>
      <c r="Q60" s="174"/>
      <c r="R60" s="71">
        <v>1</v>
      </c>
      <c r="S60" s="161"/>
      <c r="T60" s="180"/>
      <c r="U60" s="3">
        <f t="shared" si="0"/>
        <v>5</v>
      </c>
    </row>
    <row r="61" spans="1:21" ht="24" customHeight="1">
      <c r="A61" s="2">
        <v>7</v>
      </c>
      <c r="B61" s="228"/>
      <c r="C61" s="260" t="s">
        <v>81</v>
      </c>
      <c r="D61" s="261"/>
      <c r="E61" s="155"/>
      <c r="F61" s="21"/>
      <c r="G61" s="156">
        <v>1</v>
      </c>
      <c r="H61" s="155"/>
      <c r="I61" s="21"/>
      <c r="J61" s="170">
        <v>1</v>
      </c>
      <c r="K61" s="171"/>
      <c r="L61" s="21"/>
      <c r="M61" s="156">
        <v>1</v>
      </c>
      <c r="N61" s="155"/>
      <c r="O61" s="21"/>
      <c r="P61" s="170">
        <v>1</v>
      </c>
      <c r="Q61" s="171"/>
      <c r="R61" s="21">
        <v>1</v>
      </c>
      <c r="S61" s="156"/>
      <c r="T61" s="181"/>
      <c r="U61" s="3">
        <f t="shared" si="0"/>
        <v>5</v>
      </c>
    </row>
    <row r="62" spans="1:21">
      <c r="B62" s="162"/>
      <c r="C62" s="253" t="s">
        <v>46</v>
      </c>
      <c r="D62" s="263"/>
      <c r="E62" s="154">
        <f t="shared" ref="E62:S62" si="6">SUM(E55:E61)</f>
        <v>5</v>
      </c>
      <c r="F62" s="9">
        <f t="shared" si="6"/>
        <v>1</v>
      </c>
      <c r="G62" s="16">
        <f t="shared" si="6"/>
        <v>1</v>
      </c>
      <c r="H62" s="154">
        <f t="shared" si="6"/>
        <v>4</v>
      </c>
      <c r="I62" s="9">
        <f t="shared" si="6"/>
        <v>2</v>
      </c>
      <c r="J62" s="168">
        <f t="shared" si="6"/>
        <v>1</v>
      </c>
      <c r="K62" s="169">
        <f t="shared" si="6"/>
        <v>5</v>
      </c>
      <c r="L62" s="9">
        <f t="shared" si="6"/>
        <v>1</v>
      </c>
      <c r="M62" s="16">
        <f t="shared" si="6"/>
        <v>1</v>
      </c>
      <c r="N62" s="154">
        <f t="shared" si="6"/>
        <v>5</v>
      </c>
      <c r="O62" s="9">
        <f t="shared" si="6"/>
        <v>1</v>
      </c>
      <c r="P62" s="168">
        <f t="shared" si="6"/>
        <v>1</v>
      </c>
      <c r="Q62" s="169">
        <f t="shared" si="6"/>
        <v>2</v>
      </c>
      <c r="R62" s="9">
        <f t="shared" si="6"/>
        <v>5</v>
      </c>
      <c r="S62" s="16">
        <f t="shared" si="6"/>
        <v>0</v>
      </c>
      <c r="T62" s="181"/>
    </row>
    <row r="63" spans="1:21" ht="39.950000000000003" customHeight="1">
      <c r="B63" s="163"/>
      <c r="C63" s="236" t="s">
        <v>47</v>
      </c>
      <c r="D63" s="254"/>
      <c r="E63" s="255" t="s">
        <v>82</v>
      </c>
      <c r="F63" s="256"/>
      <c r="G63" s="256"/>
      <c r="H63" s="256"/>
      <c r="I63" s="256"/>
      <c r="J63" s="256"/>
      <c r="K63" s="256"/>
      <c r="L63" s="256"/>
      <c r="M63" s="256"/>
      <c r="N63" s="256"/>
      <c r="O63" s="256"/>
      <c r="P63" s="256"/>
      <c r="Q63" s="256"/>
      <c r="R63" s="256"/>
      <c r="S63" s="256"/>
      <c r="T63" s="182"/>
      <c r="U63" s="3">
        <f t="shared" si="0"/>
        <v>0</v>
      </c>
    </row>
    <row r="64" spans="1:21">
      <c r="B64" s="227" t="s">
        <v>83</v>
      </c>
      <c r="C64" s="248" t="s">
        <v>83</v>
      </c>
      <c r="D64" s="249"/>
      <c r="E64" s="150" t="s">
        <v>4</v>
      </c>
      <c r="F64" s="23" t="s">
        <v>5</v>
      </c>
      <c r="G64" s="151" t="s">
        <v>6</v>
      </c>
      <c r="H64" s="150" t="s">
        <v>4</v>
      </c>
      <c r="I64" s="23" t="s">
        <v>5</v>
      </c>
      <c r="J64" s="165" t="s">
        <v>6</v>
      </c>
      <c r="K64" s="166" t="s">
        <v>4</v>
      </c>
      <c r="L64" s="23" t="s">
        <v>5</v>
      </c>
      <c r="M64" s="151" t="s">
        <v>6</v>
      </c>
      <c r="N64" s="150" t="s">
        <v>4</v>
      </c>
      <c r="O64" s="23" t="s">
        <v>5</v>
      </c>
      <c r="P64" s="165" t="s">
        <v>6</v>
      </c>
      <c r="Q64" s="166" t="s">
        <v>4</v>
      </c>
      <c r="R64" s="23" t="s">
        <v>5</v>
      </c>
      <c r="S64" s="151" t="s">
        <v>6</v>
      </c>
      <c r="T64" s="179"/>
      <c r="U64" s="3">
        <f t="shared" si="0"/>
        <v>0</v>
      </c>
    </row>
    <row r="65" spans="1:22" ht="35.450000000000003" customHeight="1">
      <c r="A65" s="2">
        <v>1</v>
      </c>
      <c r="B65" s="228"/>
      <c r="C65" s="257" t="s">
        <v>84</v>
      </c>
      <c r="D65" s="258"/>
      <c r="E65" s="155">
        <v>1</v>
      </c>
      <c r="F65" s="21"/>
      <c r="G65" s="156"/>
      <c r="H65" s="155">
        <v>1</v>
      </c>
      <c r="I65" s="21"/>
      <c r="J65" s="170"/>
      <c r="K65" s="171">
        <v>1</v>
      </c>
      <c r="L65" s="21"/>
      <c r="M65" s="156"/>
      <c r="N65" s="155">
        <v>1</v>
      </c>
      <c r="O65" s="21"/>
      <c r="P65" s="170"/>
      <c r="Q65" s="171">
        <v>1</v>
      </c>
      <c r="R65" s="21"/>
      <c r="S65" s="156"/>
      <c r="T65" s="182"/>
      <c r="U65" s="3">
        <f t="shared" si="0"/>
        <v>5</v>
      </c>
    </row>
    <row r="66" spans="1:22" ht="35.450000000000003" customHeight="1">
      <c r="A66" s="2">
        <v>2</v>
      </c>
      <c r="B66" s="228"/>
      <c r="C66" s="257" t="s">
        <v>85</v>
      </c>
      <c r="D66" s="258"/>
      <c r="E66" s="155">
        <v>1</v>
      </c>
      <c r="F66" s="21"/>
      <c r="G66" s="156"/>
      <c r="H66" s="155">
        <v>1</v>
      </c>
      <c r="I66" s="21"/>
      <c r="J66" s="170"/>
      <c r="K66" s="171">
        <v>1</v>
      </c>
      <c r="L66" s="21"/>
      <c r="M66" s="156"/>
      <c r="N66" s="155">
        <v>1</v>
      </c>
      <c r="O66" s="21"/>
      <c r="P66" s="170"/>
      <c r="Q66" s="171"/>
      <c r="R66" s="21"/>
      <c r="S66" s="156">
        <v>1</v>
      </c>
      <c r="T66" s="182"/>
      <c r="U66" s="3">
        <f t="shared" si="0"/>
        <v>5</v>
      </c>
    </row>
    <row r="67" spans="1:22" ht="47.45" customHeight="1">
      <c r="A67" s="2">
        <v>3</v>
      </c>
      <c r="B67" s="228"/>
      <c r="C67" s="257" t="s">
        <v>86</v>
      </c>
      <c r="D67" s="258"/>
      <c r="E67" s="155">
        <v>1</v>
      </c>
      <c r="F67" s="21"/>
      <c r="G67" s="156"/>
      <c r="H67" s="155">
        <v>1</v>
      </c>
      <c r="I67" s="21"/>
      <c r="J67" s="170"/>
      <c r="K67" s="171"/>
      <c r="L67" s="21"/>
      <c r="M67" s="156">
        <v>1</v>
      </c>
      <c r="N67" s="155">
        <v>1</v>
      </c>
      <c r="O67" s="21"/>
      <c r="P67" s="170"/>
      <c r="Q67" s="171">
        <v>1</v>
      </c>
      <c r="R67" s="21"/>
      <c r="S67" s="156"/>
      <c r="T67" s="182"/>
      <c r="U67" s="3">
        <f t="shared" si="0"/>
        <v>5</v>
      </c>
    </row>
    <row r="68" spans="1:22" ht="35.450000000000003" customHeight="1">
      <c r="A68" s="2">
        <v>4</v>
      </c>
      <c r="B68" s="228"/>
      <c r="C68" s="257" t="s">
        <v>87</v>
      </c>
      <c r="D68" s="258"/>
      <c r="E68" s="155">
        <v>1</v>
      </c>
      <c r="F68" s="21"/>
      <c r="G68" s="156"/>
      <c r="H68" s="155">
        <v>1</v>
      </c>
      <c r="I68" s="21"/>
      <c r="J68" s="170"/>
      <c r="K68" s="171">
        <v>1</v>
      </c>
      <c r="L68" s="21"/>
      <c r="M68" s="156"/>
      <c r="N68" s="155"/>
      <c r="O68" s="21">
        <v>1</v>
      </c>
      <c r="P68" s="170"/>
      <c r="Q68" s="171"/>
      <c r="R68" s="21">
        <v>1</v>
      </c>
      <c r="S68" s="156"/>
      <c r="T68" s="182"/>
      <c r="U68" s="3">
        <f t="shared" si="0"/>
        <v>5</v>
      </c>
    </row>
    <row r="69" spans="1:22" ht="35.450000000000003" customHeight="1">
      <c r="A69" s="2">
        <v>5</v>
      </c>
      <c r="B69" s="228"/>
      <c r="C69" s="257" t="s">
        <v>88</v>
      </c>
      <c r="D69" s="258"/>
      <c r="E69" s="155">
        <v>1</v>
      </c>
      <c r="F69" s="21"/>
      <c r="G69" s="156"/>
      <c r="H69" s="155">
        <v>1</v>
      </c>
      <c r="I69" s="21"/>
      <c r="J69" s="170"/>
      <c r="K69" s="171">
        <v>1</v>
      </c>
      <c r="L69" s="21"/>
      <c r="M69" s="156"/>
      <c r="N69" s="155">
        <v>1</v>
      </c>
      <c r="O69" s="21"/>
      <c r="P69" s="170"/>
      <c r="Q69" s="171"/>
      <c r="R69" s="21">
        <v>1</v>
      </c>
      <c r="S69" s="156"/>
      <c r="T69" s="182"/>
      <c r="U69" s="3">
        <f t="shared" si="0"/>
        <v>5</v>
      </c>
    </row>
    <row r="70" spans="1:22">
      <c r="B70" s="228"/>
      <c r="C70" s="252" t="s">
        <v>46</v>
      </c>
      <c r="D70" s="253"/>
      <c r="E70" s="154">
        <f>SUM(E65:E69)</f>
        <v>5</v>
      </c>
      <c r="F70" s="9">
        <f t="shared" ref="F70:S70" si="7">SUM(F65:F69)</f>
        <v>0</v>
      </c>
      <c r="G70" s="16">
        <f t="shared" si="7"/>
        <v>0</v>
      </c>
      <c r="H70" s="154">
        <f t="shared" si="7"/>
        <v>5</v>
      </c>
      <c r="I70" s="9">
        <f t="shared" si="7"/>
        <v>0</v>
      </c>
      <c r="J70" s="168">
        <f t="shared" si="7"/>
        <v>0</v>
      </c>
      <c r="K70" s="169">
        <f t="shared" si="7"/>
        <v>4</v>
      </c>
      <c r="L70" s="9">
        <f t="shared" si="7"/>
        <v>0</v>
      </c>
      <c r="M70" s="16">
        <f t="shared" si="7"/>
        <v>1</v>
      </c>
      <c r="N70" s="154">
        <f t="shared" si="7"/>
        <v>4</v>
      </c>
      <c r="O70" s="9">
        <f t="shared" si="7"/>
        <v>1</v>
      </c>
      <c r="P70" s="168">
        <f t="shared" si="7"/>
        <v>0</v>
      </c>
      <c r="Q70" s="169">
        <f t="shared" si="7"/>
        <v>2</v>
      </c>
      <c r="R70" s="9">
        <f t="shared" si="7"/>
        <v>2</v>
      </c>
      <c r="S70" s="16">
        <f t="shared" si="7"/>
        <v>1</v>
      </c>
      <c r="T70" s="181"/>
      <c r="U70" s="3">
        <f t="shared" si="0"/>
        <v>25</v>
      </c>
    </row>
    <row r="71" spans="1:22" ht="42.95" customHeight="1">
      <c r="B71" s="229"/>
      <c r="C71" s="235" t="s">
        <v>47</v>
      </c>
      <c r="D71" s="236"/>
      <c r="E71" s="243"/>
      <c r="F71" s="244"/>
      <c r="G71" s="245"/>
      <c r="H71" s="243"/>
      <c r="I71" s="244"/>
      <c r="J71" s="246"/>
      <c r="K71" s="247"/>
      <c r="L71" s="244"/>
      <c r="M71" s="245"/>
      <c r="N71" s="243"/>
      <c r="O71" s="244"/>
      <c r="P71" s="246"/>
      <c r="Q71" s="247"/>
      <c r="R71" s="244"/>
      <c r="S71" s="245"/>
      <c r="T71" s="182"/>
      <c r="U71" s="3">
        <f t="shared" si="0"/>
        <v>0</v>
      </c>
      <c r="V71" s="218"/>
    </row>
    <row r="72" spans="1:22">
      <c r="B72" s="230" t="s">
        <v>89</v>
      </c>
      <c r="C72" s="248" t="s">
        <v>89</v>
      </c>
      <c r="D72" s="249"/>
      <c r="E72" s="150" t="s">
        <v>4</v>
      </c>
      <c r="F72" s="23" t="s">
        <v>5</v>
      </c>
      <c r="G72" s="151" t="s">
        <v>6</v>
      </c>
      <c r="H72" s="150" t="s">
        <v>4</v>
      </c>
      <c r="I72" s="23" t="s">
        <v>5</v>
      </c>
      <c r="J72" s="165" t="s">
        <v>6</v>
      </c>
      <c r="K72" s="166" t="s">
        <v>4</v>
      </c>
      <c r="L72" s="23" t="s">
        <v>5</v>
      </c>
      <c r="M72" s="151" t="s">
        <v>6</v>
      </c>
      <c r="N72" s="150" t="s">
        <v>4</v>
      </c>
      <c r="O72" s="23" t="s">
        <v>5</v>
      </c>
      <c r="P72" s="165" t="s">
        <v>6</v>
      </c>
      <c r="Q72" s="166" t="s">
        <v>4</v>
      </c>
      <c r="R72" s="23" t="s">
        <v>5</v>
      </c>
      <c r="S72" s="151" t="s">
        <v>6</v>
      </c>
      <c r="T72" s="179"/>
      <c r="U72" s="3">
        <f t="shared" si="0"/>
        <v>0</v>
      </c>
      <c r="V72" s="218"/>
    </row>
    <row r="73" spans="1:22" ht="47.45" customHeight="1">
      <c r="A73" s="2">
        <v>1</v>
      </c>
      <c r="B73" s="231"/>
      <c r="C73" s="250" t="s">
        <v>90</v>
      </c>
      <c r="D73" s="251"/>
      <c r="E73" s="155">
        <v>1</v>
      </c>
      <c r="F73" s="21"/>
      <c r="G73" s="156"/>
      <c r="H73" s="155">
        <v>1</v>
      </c>
      <c r="I73" s="21"/>
      <c r="J73" s="170"/>
      <c r="K73" s="171">
        <v>1</v>
      </c>
      <c r="L73" s="21"/>
      <c r="M73" s="156"/>
      <c r="N73" s="155"/>
      <c r="O73" s="21">
        <v>1</v>
      </c>
      <c r="P73" s="170"/>
      <c r="Q73" s="171"/>
      <c r="R73" s="21">
        <v>1</v>
      </c>
      <c r="S73" s="156"/>
      <c r="T73" s="190"/>
      <c r="U73" s="3">
        <f t="shared" si="0"/>
        <v>5</v>
      </c>
    </row>
    <row r="74" spans="1:22">
      <c r="B74" s="231"/>
      <c r="C74" s="252" t="s">
        <v>46</v>
      </c>
      <c r="D74" s="253"/>
      <c r="E74" s="154">
        <f t="shared" ref="E74:S74" si="8">SUM(E73:E73)</f>
        <v>1</v>
      </c>
      <c r="F74" s="9">
        <f t="shared" si="8"/>
        <v>0</v>
      </c>
      <c r="G74" s="16">
        <f t="shared" si="8"/>
        <v>0</v>
      </c>
      <c r="H74" s="9">
        <f t="shared" si="8"/>
        <v>1</v>
      </c>
      <c r="I74" s="9">
        <f t="shared" si="8"/>
        <v>0</v>
      </c>
      <c r="J74" s="168">
        <f t="shared" si="8"/>
        <v>0</v>
      </c>
      <c r="K74" s="169">
        <f t="shared" si="8"/>
        <v>1</v>
      </c>
      <c r="L74" s="9">
        <f t="shared" si="8"/>
        <v>0</v>
      </c>
      <c r="M74" s="16">
        <f t="shared" si="8"/>
        <v>0</v>
      </c>
      <c r="N74" s="154">
        <f t="shared" si="8"/>
        <v>0</v>
      </c>
      <c r="O74" s="9">
        <f t="shared" si="8"/>
        <v>1</v>
      </c>
      <c r="P74" s="168">
        <f t="shared" si="8"/>
        <v>0</v>
      </c>
      <c r="Q74" s="169">
        <f t="shared" si="8"/>
        <v>0</v>
      </c>
      <c r="R74" s="9">
        <f t="shared" si="8"/>
        <v>1</v>
      </c>
      <c r="S74" s="16">
        <f t="shared" si="8"/>
        <v>0</v>
      </c>
      <c r="T74" s="181"/>
      <c r="U74" s="3">
        <f t="shared" si="0"/>
        <v>5</v>
      </c>
    </row>
    <row r="75" spans="1:22" ht="66.599999999999994" customHeight="1">
      <c r="B75" s="231"/>
      <c r="C75" s="235" t="s">
        <v>47</v>
      </c>
      <c r="D75" s="236"/>
      <c r="E75" s="237" t="s">
        <v>91</v>
      </c>
      <c r="F75" s="238"/>
      <c r="G75" s="239"/>
      <c r="H75" s="237" t="s">
        <v>92</v>
      </c>
      <c r="I75" s="238"/>
      <c r="J75" s="239"/>
      <c r="K75" s="237" t="s">
        <v>91</v>
      </c>
      <c r="L75" s="238"/>
      <c r="M75" s="239"/>
      <c r="N75" s="237"/>
      <c r="O75" s="238"/>
      <c r="P75" s="239"/>
      <c r="Q75" s="240"/>
      <c r="R75" s="238"/>
      <c r="S75" s="241"/>
      <c r="T75" s="191"/>
    </row>
    <row r="76" spans="1:22" s="139" customFormat="1">
      <c r="A76" s="2">
        <f>+A73+A69+A61+A51+A47+A43+A32+A20</f>
        <v>38</v>
      </c>
      <c r="B76" s="184"/>
      <c r="C76" s="220"/>
      <c r="D76" s="220"/>
      <c r="E76" s="184">
        <f>+E74+E70+E62+E52+E44+E33+E21+E48</f>
        <v>31</v>
      </c>
      <c r="F76" s="184">
        <f t="shared" ref="F76:S76" si="9">+F74+F70+F62+F52+F44+F33+F21+F48</f>
        <v>5</v>
      </c>
      <c r="G76" s="184">
        <f t="shared" si="9"/>
        <v>2</v>
      </c>
      <c r="H76" s="184">
        <f t="shared" si="9"/>
        <v>29</v>
      </c>
      <c r="I76" s="184">
        <f t="shared" si="9"/>
        <v>7</v>
      </c>
      <c r="J76" s="184">
        <f t="shared" si="9"/>
        <v>2</v>
      </c>
      <c r="K76" s="184">
        <f t="shared" si="9"/>
        <v>31</v>
      </c>
      <c r="L76" s="184">
        <f t="shared" si="9"/>
        <v>4</v>
      </c>
      <c r="M76" s="184">
        <f t="shared" si="9"/>
        <v>3</v>
      </c>
      <c r="N76" s="184">
        <f t="shared" si="9"/>
        <v>30</v>
      </c>
      <c r="O76" s="184">
        <f t="shared" si="9"/>
        <v>6</v>
      </c>
      <c r="P76" s="184">
        <f t="shared" si="9"/>
        <v>2</v>
      </c>
      <c r="Q76" s="184">
        <f t="shared" si="9"/>
        <v>17</v>
      </c>
      <c r="R76" s="184">
        <f t="shared" si="9"/>
        <v>16</v>
      </c>
      <c r="S76" s="184">
        <f t="shared" si="9"/>
        <v>5</v>
      </c>
      <c r="T76" s="184">
        <f>+T74+T70+T62+T52+T44+T33+T21</f>
        <v>0</v>
      </c>
      <c r="U76" s="184">
        <f>SUM(U15:U75)</f>
        <v>345</v>
      </c>
    </row>
    <row r="77" spans="1:22" s="139" customFormat="1">
      <c r="A77" s="2"/>
      <c r="B77" s="184"/>
      <c r="C77" s="220"/>
      <c r="D77" s="220"/>
      <c r="E77" s="242">
        <f>+E76+F76+G76</f>
        <v>38</v>
      </c>
      <c r="F77" s="242"/>
      <c r="G77" s="242"/>
      <c r="H77" s="242">
        <f>+H76+I76+J76</f>
        <v>38</v>
      </c>
      <c r="I77" s="242"/>
      <c r="J77" s="242"/>
      <c r="K77" s="242">
        <f>+K76+L76+M76</f>
        <v>38</v>
      </c>
      <c r="L77" s="242"/>
      <c r="M77" s="242"/>
      <c r="N77" s="242">
        <f>+N76+O76+P76</f>
        <v>38</v>
      </c>
      <c r="O77" s="242"/>
      <c r="P77" s="242"/>
      <c r="Q77" s="242">
        <f>+Q76+R76+S76</f>
        <v>38</v>
      </c>
      <c r="R77" s="242"/>
      <c r="S77" s="242"/>
      <c r="U77" s="184">
        <f>38*5</f>
        <v>190</v>
      </c>
    </row>
    <row r="78" spans="1:22" s="139" customFormat="1">
      <c r="A78" s="2"/>
      <c r="B78" s="184"/>
      <c r="C78" s="232" t="s">
        <v>4</v>
      </c>
      <c r="D78" s="233"/>
      <c r="E78" s="184">
        <f>+E76+H76+K76+N76+Q76</f>
        <v>138</v>
      </c>
      <c r="F78" s="185">
        <f>+E78/$E$81</f>
        <v>0.72631578947368425</v>
      </c>
      <c r="U78" s="192"/>
    </row>
    <row r="79" spans="1:22" s="139" customFormat="1" ht="24.6" customHeight="1">
      <c r="A79" s="2"/>
      <c r="B79" s="184"/>
      <c r="C79" s="232" t="s">
        <v>5</v>
      </c>
      <c r="D79" s="233" t="s">
        <v>5</v>
      </c>
      <c r="E79" s="184">
        <f>+F76+I76+L76+O76+R76</f>
        <v>38</v>
      </c>
      <c r="F79" s="185">
        <f>+E79/$E$81</f>
        <v>0.2</v>
      </c>
      <c r="H79" s="186">
        <f>F78+F80</f>
        <v>0.8</v>
      </c>
      <c r="U79" s="192"/>
    </row>
    <row r="80" spans="1:22" s="139" customFormat="1">
      <c r="A80" s="2"/>
      <c r="B80" s="184"/>
      <c r="C80" s="232" t="s">
        <v>6</v>
      </c>
      <c r="D80" s="233" t="s">
        <v>6</v>
      </c>
      <c r="E80" s="184">
        <f>+G76+J76+M76+P76+S76</f>
        <v>14</v>
      </c>
      <c r="F80" s="185">
        <f>+E80/$E$81</f>
        <v>7.3684210526315783E-2</v>
      </c>
      <c r="U80" s="192"/>
    </row>
    <row r="81" spans="1:21" s="139" customFormat="1">
      <c r="A81" s="2"/>
      <c r="B81" s="184"/>
      <c r="C81" s="220"/>
      <c r="D81" s="220"/>
      <c r="E81" s="184">
        <f>SUM(E78:E80)</f>
        <v>190</v>
      </c>
      <c r="F81" s="185">
        <f>+E81/$E$81</f>
        <v>1</v>
      </c>
      <c r="U81" s="192"/>
    </row>
    <row r="82" spans="1:21" s="140" customFormat="1">
      <c r="A82" s="2"/>
      <c r="B82" s="187"/>
      <c r="C82" s="234"/>
      <c r="D82" s="234"/>
      <c r="E82" s="187"/>
      <c r="F82" s="188"/>
      <c r="U82" s="193"/>
    </row>
    <row r="83" spans="1:21" s="139" customFormat="1">
      <c r="A83" s="2"/>
      <c r="B83" s="184"/>
      <c r="C83" s="220"/>
      <c r="D83" s="220"/>
      <c r="E83" s="184"/>
      <c r="F83" s="189"/>
      <c r="U83" s="192"/>
    </row>
    <row r="84" spans="1:21" s="139" customFormat="1">
      <c r="A84" s="2"/>
      <c r="B84" s="184"/>
      <c r="C84" s="220"/>
      <c r="D84" s="220"/>
      <c r="E84" s="184"/>
      <c r="F84" s="189"/>
      <c r="U84" s="192"/>
    </row>
    <row r="85" spans="1:21" s="139" customFormat="1">
      <c r="A85" s="2"/>
      <c r="B85" s="184"/>
      <c r="C85" s="220"/>
      <c r="D85" s="220"/>
      <c r="E85" s="184"/>
      <c r="F85" s="189"/>
      <c r="U85" s="192"/>
    </row>
    <row r="86" spans="1:21" s="139" customFormat="1">
      <c r="A86" s="2"/>
      <c r="B86" s="184"/>
      <c r="C86" s="220"/>
      <c r="D86" s="220"/>
      <c r="E86" s="184"/>
      <c r="F86" s="189"/>
      <c r="U86" s="192"/>
    </row>
    <row r="87" spans="1:21" s="139" customFormat="1">
      <c r="A87" s="2"/>
      <c r="B87" s="184"/>
      <c r="C87" s="220"/>
      <c r="D87" s="220"/>
      <c r="E87" s="184"/>
      <c r="F87" s="189"/>
      <c r="U87" s="192"/>
    </row>
    <row r="88" spans="1:21" s="139" customFormat="1">
      <c r="A88" s="2"/>
      <c r="B88" s="144"/>
      <c r="C88" s="142"/>
      <c r="D88" s="143"/>
      <c r="U88" s="192"/>
    </row>
    <row r="89" spans="1:21" s="139" customFormat="1">
      <c r="A89" s="2"/>
      <c r="B89" s="144"/>
      <c r="C89" s="142"/>
      <c r="D89" s="143"/>
      <c r="U89" s="192"/>
    </row>
    <row r="90" spans="1:21" s="139" customFormat="1">
      <c r="A90" s="2"/>
      <c r="B90" s="144"/>
      <c r="C90" s="142"/>
      <c r="D90" s="143"/>
      <c r="U90" s="192"/>
    </row>
    <row r="91" spans="1:21" s="139" customFormat="1">
      <c r="A91" s="2"/>
      <c r="B91" s="144"/>
      <c r="C91" s="142"/>
      <c r="D91" s="143"/>
      <c r="U91" s="192"/>
    </row>
    <row r="92" spans="1:21" s="139" customFormat="1">
      <c r="A92" s="2"/>
      <c r="B92" s="144"/>
      <c r="C92" s="142"/>
      <c r="D92" s="143"/>
      <c r="U92" s="192"/>
    </row>
    <row r="93" spans="1:21" s="139" customFormat="1">
      <c r="A93" s="2"/>
      <c r="B93" s="144"/>
      <c r="C93" s="142"/>
      <c r="D93" s="143"/>
      <c r="U93" s="192"/>
    </row>
    <row r="94" spans="1:21" s="139" customFormat="1">
      <c r="A94" s="2"/>
      <c r="B94" s="144"/>
      <c r="C94" s="142"/>
      <c r="D94" s="143"/>
      <c r="U94" s="192"/>
    </row>
    <row r="95" spans="1:21" s="139" customFormat="1">
      <c r="A95" s="2"/>
      <c r="B95" s="144"/>
      <c r="C95" s="142"/>
      <c r="D95" s="143"/>
      <c r="U95" s="192"/>
    </row>
    <row r="96" spans="1:21" s="139" customFormat="1">
      <c r="A96" s="2"/>
      <c r="B96" s="144"/>
      <c r="C96" s="142"/>
      <c r="D96" s="143"/>
      <c r="U96" s="192"/>
    </row>
    <row r="97" spans="1:21" s="139" customFormat="1">
      <c r="A97" s="2"/>
      <c r="B97" s="144"/>
      <c r="C97" s="142"/>
      <c r="D97" s="143"/>
      <c r="U97" s="192"/>
    </row>
    <row r="98" spans="1:21" s="139" customFormat="1">
      <c r="A98" s="2"/>
      <c r="B98" s="144"/>
      <c r="C98" s="142"/>
      <c r="D98" s="143"/>
      <c r="U98" s="192"/>
    </row>
    <row r="99" spans="1:21" s="139" customFormat="1">
      <c r="A99" s="2"/>
      <c r="B99" s="144"/>
      <c r="C99" s="142"/>
      <c r="D99" s="143"/>
      <c r="U99" s="192"/>
    </row>
    <row r="100" spans="1:21" s="139" customFormat="1">
      <c r="A100" s="2"/>
      <c r="B100" s="144"/>
      <c r="C100" s="142"/>
      <c r="D100" s="143"/>
      <c r="U100" s="192"/>
    </row>
    <row r="101" spans="1:21" s="139" customFormat="1">
      <c r="A101" s="2"/>
      <c r="B101" s="144"/>
      <c r="C101" s="142"/>
      <c r="D101" s="143"/>
      <c r="U101" s="192"/>
    </row>
    <row r="102" spans="1:21" s="139" customFormat="1">
      <c r="A102" s="2"/>
      <c r="B102" s="144"/>
      <c r="C102" s="142"/>
      <c r="D102" s="143"/>
      <c r="U102" s="192"/>
    </row>
    <row r="103" spans="1:21" s="139" customFormat="1">
      <c r="A103" s="2"/>
      <c r="B103" s="144"/>
      <c r="C103" s="142"/>
      <c r="D103" s="143"/>
      <c r="U103" s="192"/>
    </row>
    <row r="104" spans="1:21" s="139" customFormat="1">
      <c r="A104" s="2"/>
      <c r="B104" s="144"/>
      <c r="C104" s="142"/>
      <c r="D104" s="143"/>
      <c r="U104" s="192"/>
    </row>
    <row r="105" spans="1:21" s="139" customFormat="1">
      <c r="A105" s="2"/>
      <c r="B105" s="144"/>
      <c r="C105" s="142"/>
      <c r="D105" s="143"/>
      <c r="U105" s="192"/>
    </row>
    <row r="106" spans="1:21" s="139" customFormat="1">
      <c r="A106" s="2"/>
      <c r="B106" s="144"/>
      <c r="C106" s="142"/>
      <c r="D106" s="143"/>
      <c r="U106" s="192"/>
    </row>
    <row r="107" spans="1:21" s="139" customFormat="1">
      <c r="A107" s="2"/>
      <c r="B107" s="144"/>
      <c r="C107" s="142"/>
      <c r="D107" s="143"/>
      <c r="U107" s="192"/>
    </row>
    <row r="108" spans="1:21" s="139" customFormat="1">
      <c r="A108" s="2"/>
      <c r="B108" s="144"/>
      <c r="C108" s="142"/>
      <c r="D108" s="143"/>
      <c r="U108" s="192"/>
    </row>
    <row r="109" spans="1:21" s="139" customFormat="1">
      <c r="A109" s="2"/>
      <c r="B109" s="144"/>
      <c r="C109" s="142"/>
      <c r="D109" s="143"/>
      <c r="U109" s="192"/>
    </row>
    <row r="110" spans="1:21" s="139" customFormat="1">
      <c r="A110" s="2"/>
      <c r="B110" s="144"/>
      <c r="C110" s="142"/>
      <c r="D110" s="143"/>
      <c r="U110" s="192"/>
    </row>
    <row r="111" spans="1:21" s="139" customFormat="1">
      <c r="A111" s="2"/>
      <c r="B111" s="144"/>
      <c r="C111" s="142"/>
      <c r="D111" s="143"/>
      <c r="U111" s="192"/>
    </row>
    <row r="112" spans="1:21" s="139" customFormat="1">
      <c r="A112" s="2"/>
      <c r="B112" s="144"/>
      <c r="C112" s="142"/>
      <c r="D112" s="143"/>
      <c r="U112" s="192"/>
    </row>
    <row r="113" spans="1:21" s="139" customFormat="1">
      <c r="A113" s="2"/>
      <c r="B113" s="144"/>
      <c r="C113" s="142"/>
      <c r="D113" s="143"/>
      <c r="U113" s="192"/>
    </row>
    <row r="114" spans="1:21" s="139" customFormat="1">
      <c r="A114" s="2"/>
      <c r="B114" s="144"/>
      <c r="C114" s="142"/>
      <c r="D114" s="143"/>
      <c r="U114" s="192"/>
    </row>
    <row r="115" spans="1:21" s="139" customFormat="1">
      <c r="A115" s="2"/>
      <c r="B115" s="144"/>
      <c r="C115" s="142"/>
      <c r="D115" s="143"/>
      <c r="U115" s="192"/>
    </row>
    <row r="116" spans="1:21" s="139" customFormat="1">
      <c r="A116" s="2"/>
      <c r="B116" s="144"/>
      <c r="C116" s="142"/>
      <c r="D116" s="143"/>
      <c r="U116" s="192"/>
    </row>
    <row r="117" spans="1:21" s="139" customFormat="1">
      <c r="A117" s="2"/>
      <c r="B117" s="144"/>
      <c r="C117" s="142"/>
      <c r="D117" s="143"/>
      <c r="U117" s="192"/>
    </row>
    <row r="118" spans="1:21" s="139" customFormat="1">
      <c r="A118" s="2"/>
      <c r="B118" s="144"/>
      <c r="C118" s="142"/>
      <c r="D118" s="143"/>
      <c r="U118" s="192"/>
    </row>
    <row r="119" spans="1:21" s="139" customFormat="1">
      <c r="A119" s="2"/>
      <c r="B119" s="144"/>
      <c r="C119" s="142"/>
      <c r="D119" s="143"/>
      <c r="U119" s="192"/>
    </row>
    <row r="120" spans="1:21" s="139" customFormat="1">
      <c r="A120" s="2"/>
      <c r="B120" s="144"/>
      <c r="C120" s="142"/>
      <c r="D120" s="143"/>
      <c r="U120" s="192"/>
    </row>
    <row r="121" spans="1:21" s="139" customFormat="1">
      <c r="A121" s="2"/>
      <c r="B121" s="144"/>
      <c r="C121" s="142"/>
      <c r="D121" s="143"/>
      <c r="U121" s="192"/>
    </row>
    <row r="122" spans="1:21" s="139" customFormat="1">
      <c r="A122" s="2"/>
      <c r="B122" s="144"/>
      <c r="C122" s="142"/>
      <c r="D122" s="143"/>
      <c r="U122" s="192"/>
    </row>
    <row r="123" spans="1:21" s="139" customFormat="1">
      <c r="A123" s="2"/>
      <c r="B123" s="144"/>
      <c r="C123" s="142"/>
      <c r="D123" s="143"/>
      <c r="U123" s="192"/>
    </row>
    <row r="124" spans="1:21" s="139" customFormat="1">
      <c r="A124" s="2"/>
      <c r="B124" s="144"/>
      <c r="C124" s="142"/>
      <c r="D124" s="143"/>
      <c r="U124" s="192"/>
    </row>
    <row r="125" spans="1:21" s="139" customFormat="1">
      <c r="A125" s="2"/>
      <c r="B125" s="144"/>
      <c r="C125" s="142"/>
      <c r="D125" s="143"/>
      <c r="U125" s="192"/>
    </row>
    <row r="126" spans="1:21" s="139" customFormat="1">
      <c r="A126" s="2"/>
      <c r="B126" s="144"/>
      <c r="C126" s="142"/>
      <c r="D126" s="143"/>
      <c r="U126" s="192"/>
    </row>
    <row r="127" spans="1:21" s="139" customFormat="1">
      <c r="A127" s="2"/>
      <c r="B127" s="144"/>
      <c r="C127" s="142"/>
      <c r="D127" s="143"/>
      <c r="U127" s="192"/>
    </row>
    <row r="128" spans="1:21" s="139" customFormat="1">
      <c r="A128" s="2"/>
      <c r="B128" s="144"/>
      <c r="C128" s="142"/>
      <c r="D128" s="143"/>
      <c r="U128" s="192"/>
    </row>
    <row r="129" spans="1:21" s="139" customFormat="1">
      <c r="A129" s="2"/>
      <c r="B129" s="144"/>
      <c r="C129" s="142"/>
      <c r="D129" s="143"/>
      <c r="U129" s="192"/>
    </row>
    <row r="130" spans="1:21" s="139" customFormat="1">
      <c r="A130" s="2"/>
      <c r="B130" s="144"/>
      <c r="C130" s="142"/>
      <c r="D130" s="143"/>
      <c r="U130" s="192"/>
    </row>
    <row r="131" spans="1:21" s="139" customFormat="1">
      <c r="A131" s="2"/>
      <c r="B131" s="144"/>
      <c r="C131" s="142"/>
      <c r="D131" s="143"/>
      <c r="U131" s="192"/>
    </row>
    <row r="132" spans="1:21" s="139" customFormat="1">
      <c r="A132" s="2"/>
      <c r="B132" s="144"/>
      <c r="C132" s="142"/>
      <c r="D132" s="143"/>
      <c r="U132" s="192"/>
    </row>
    <row r="133" spans="1:21" s="139" customFormat="1">
      <c r="A133" s="2"/>
      <c r="B133" s="144"/>
      <c r="C133" s="142"/>
      <c r="D133" s="143"/>
      <c r="U133" s="192"/>
    </row>
    <row r="134" spans="1:21" s="139" customFormat="1">
      <c r="A134" s="2"/>
      <c r="B134" s="144"/>
      <c r="C134" s="142"/>
      <c r="D134" s="143"/>
      <c r="U134" s="192"/>
    </row>
    <row r="135" spans="1:21" s="139" customFormat="1">
      <c r="A135" s="2"/>
      <c r="B135" s="144"/>
      <c r="C135" s="142"/>
      <c r="D135" s="143"/>
      <c r="U135" s="192"/>
    </row>
    <row r="136" spans="1:21" s="139" customFormat="1">
      <c r="A136" s="2"/>
      <c r="B136" s="144"/>
      <c r="C136" s="142"/>
      <c r="D136" s="143"/>
      <c r="U136" s="192"/>
    </row>
    <row r="137" spans="1:21" s="139" customFormat="1">
      <c r="A137" s="2"/>
      <c r="B137" s="144"/>
      <c r="C137" s="142"/>
      <c r="D137" s="143"/>
      <c r="U137" s="192"/>
    </row>
    <row r="138" spans="1:21" s="139" customFormat="1">
      <c r="A138" s="2"/>
      <c r="B138" s="144"/>
      <c r="C138" s="142"/>
      <c r="D138" s="143"/>
      <c r="U138" s="192"/>
    </row>
    <row r="139" spans="1:21" s="139" customFormat="1">
      <c r="A139" s="2"/>
      <c r="B139" s="144"/>
      <c r="C139" s="142"/>
      <c r="D139" s="143"/>
      <c r="U139" s="192"/>
    </row>
    <row r="140" spans="1:21" s="139" customFormat="1">
      <c r="A140" s="2"/>
      <c r="B140" s="144"/>
      <c r="C140" s="142"/>
      <c r="D140" s="143"/>
      <c r="U140" s="192"/>
    </row>
    <row r="141" spans="1:21" s="139" customFormat="1">
      <c r="A141" s="2"/>
      <c r="B141" s="144"/>
      <c r="C141" s="142"/>
      <c r="D141" s="143"/>
      <c r="U141" s="192"/>
    </row>
    <row r="142" spans="1:21" s="139" customFormat="1">
      <c r="A142" s="2"/>
      <c r="B142" s="144"/>
      <c r="C142" s="142"/>
      <c r="D142" s="143"/>
      <c r="U142" s="192"/>
    </row>
    <row r="143" spans="1:21" s="139" customFormat="1">
      <c r="A143" s="2"/>
      <c r="B143" s="144"/>
      <c r="C143" s="142"/>
      <c r="D143" s="143"/>
      <c r="U143" s="192"/>
    </row>
    <row r="144" spans="1:21" s="139" customFormat="1">
      <c r="A144" s="2"/>
      <c r="B144" s="144"/>
      <c r="C144" s="142"/>
      <c r="D144" s="143"/>
      <c r="U144" s="192"/>
    </row>
    <row r="145" spans="1:21" s="139" customFormat="1">
      <c r="A145" s="2"/>
      <c r="B145" s="144"/>
      <c r="C145" s="142"/>
      <c r="D145" s="143"/>
      <c r="U145" s="192"/>
    </row>
    <row r="146" spans="1:21" s="139" customFormat="1">
      <c r="A146" s="2"/>
      <c r="B146" s="144"/>
      <c r="C146" s="142"/>
      <c r="D146" s="143"/>
      <c r="U146" s="192"/>
    </row>
    <row r="147" spans="1:21" s="139" customFormat="1">
      <c r="A147" s="2"/>
      <c r="B147" s="144"/>
      <c r="C147" s="142"/>
      <c r="D147" s="143"/>
      <c r="U147" s="192"/>
    </row>
    <row r="148" spans="1:21" s="139" customFormat="1">
      <c r="A148" s="2"/>
      <c r="B148" s="144"/>
      <c r="C148" s="142"/>
      <c r="D148" s="143"/>
      <c r="U148" s="192"/>
    </row>
    <row r="149" spans="1:21" s="139" customFormat="1">
      <c r="A149" s="2"/>
      <c r="B149" s="144"/>
      <c r="C149" s="142"/>
      <c r="D149" s="143"/>
      <c r="U149" s="192"/>
    </row>
    <row r="150" spans="1:21" s="139" customFormat="1">
      <c r="A150" s="2"/>
      <c r="B150" s="144"/>
      <c r="C150" s="142"/>
      <c r="D150" s="143"/>
      <c r="U150" s="192"/>
    </row>
    <row r="151" spans="1:21" s="139" customFormat="1">
      <c r="A151" s="2"/>
      <c r="B151" s="144"/>
      <c r="C151" s="142"/>
      <c r="D151" s="143"/>
      <c r="U151" s="192"/>
    </row>
    <row r="152" spans="1:21" s="139" customFormat="1">
      <c r="A152" s="2"/>
      <c r="B152" s="144"/>
      <c r="C152" s="142"/>
      <c r="D152" s="143"/>
      <c r="U152" s="192"/>
    </row>
    <row r="153" spans="1:21" s="139" customFormat="1">
      <c r="A153" s="2"/>
      <c r="B153" s="144"/>
      <c r="C153" s="142"/>
      <c r="D153" s="143"/>
      <c r="U153" s="192"/>
    </row>
    <row r="154" spans="1:21" s="139" customFormat="1">
      <c r="A154" s="2"/>
      <c r="B154" s="144"/>
      <c r="C154" s="142"/>
      <c r="D154" s="143"/>
      <c r="U154" s="192"/>
    </row>
    <row r="155" spans="1:21" s="139" customFormat="1">
      <c r="A155" s="2"/>
      <c r="B155" s="144"/>
      <c r="C155" s="142"/>
      <c r="D155" s="143"/>
      <c r="U155" s="192"/>
    </row>
    <row r="156" spans="1:21" s="139" customFormat="1">
      <c r="A156" s="2"/>
      <c r="B156" s="144"/>
      <c r="C156" s="142"/>
      <c r="D156" s="143"/>
      <c r="U156" s="192"/>
    </row>
    <row r="157" spans="1:21" s="139" customFormat="1">
      <c r="A157" s="2"/>
      <c r="B157" s="144"/>
      <c r="C157" s="142"/>
      <c r="D157" s="143"/>
      <c r="U157" s="192"/>
    </row>
    <row r="158" spans="1:21" s="139" customFormat="1">
      <c r="A158" s="2"/>
      <c r="B158" s="144"/>
      <c r="C158" s="142"/>
      <c r="D158" s="143"/>
      <c r="U158" s="192"/>
    </row>
    <row r="159" spans="1:21" s="139" customFormat="1">
      <c r="A159" s="2"/>
      <c r="B159" s="144"/>
      <c r="C159" s="142"/>
      <c r="D159" s="143"/>
      <c r="U159" s="192"/>
    </row>
    <row r="160" spans="1:21" s="139" customFormat="1">
      <c r="A160" s="2"/>
      <c r="B160" s="144"/>
      <c r="C160" s="142"/>
      <c r="D160" s="143"/>
      <c r="U160" s="192"/>
    </row>
    <row r="161" spans="1:21" s="139" customFormat="1">
      <c r="A161" s="2"/>
      <c r="B161" s="144"/>
      <c r="C161" s="142"/>
      <c r="D161" s="143"/>
      <c r="U161" s="192"/>
    </row>
    <row r="162" spans="1:21" s="139" customFormat="1">
      <c r="A162" s="2"/>
      <c r="B162" s="144"/>
      <c r="C162" s="142"/>
      <c r="D162" s="143"/>
      <c r="U162" s="192"/>
    </row>
    <row r="163" spans="1:21" s="139" customFormat="1">
      <c r="A163" s="2"/>
      <c r="B163" s="144"/>
      <c r="C163" s="142"/>
      <c r="D163" s="143"/>
      <c r="U163" s="192"/>
    </row>
    <row r="164" spans="1:21" s="139" customFormat="1">
      <c r="A164" s="2"/>
      <c r="B164" s="144"/>
      <c r="C164" s="142"/>
      <c r="D164" s="143"/>
      <c r="U164" s="192"/>
    </row>
    <row r="165" spans="1:21" s="139" customFormat="1">
      <c r="A165" s="2"/>
      <c r="B165" s="144"/>
      <c r="C165" s="142"/>
      <c r="D165" s="143"/>
      <c r="U165" s="192"/>
    </row>
    <row r="166" spans="1:21" s="139" customFormat="1">
      <c r="A166" s="2"/>
      <c r="B166" s="144"/>
      <c r="C166" s="142"/>
      <c r="D166" s="143"/>
      <c r="U166" s="192"/>
    </row>
    <row r="167" spans="1:21" s="139" customFormat="1">
      <c r="A167" s="2"/>
      <c r="B167" s="144"/>
      <c r="C167" s="142"/>
      <c r="D167" s="143"/>
      <c r="U167" s="192"/>
    </row>
    <row r="168" spans="1:21" s="139" customFormat="1">
      <c r="A168" s="2"/>
      <c r="B168" s="144"/>
      <c r="C168" s="142"/>
      <c r="D168" s="143"/>
      <c r="U168" s="192"/>
    </row>
    <row r="169" spans="1:21" s="139" customFormat="1">
      <c r="A169" s="2"/>
      <c r="B169" s="144"/>
      <c r="C169" s="142"/>
      <c r="D169" s="143"/>
      <c r="U169" s="192"/>
    </row>
    <row r="170" spans="1:21" s="139" customFormat="1">
      <c r="A170" s="2"/>
      <c r="B170" s="144"/>
      <c r="C170" s="142"/>
      <c r="D170" s="143"/>
      <c r="U170" s="192"/>
    </row>
    <row r="171" spans="1:21" s="139" customFormat="1">
      <c r="A171" s="2"/>
      <c r="B171" s="144"/>
      <c r="C171" s="142"/>
      <c r="D171" s="143"/>
      <c r="U171" s="192"/>
    </row>
    <row r="172" spans="1:21" s="139" customFormat="1">
      <c r="A172" s="2"/>
      <c r="B172" s="144"/>
      <c r="C172" s="142"/>
      <c r="D172" s="143"/>
      <c r="U172" s="192"/>
    </row>
    <row r="173" spans="1:21" s="139" customFormat="1">
      <c r="A173" s="2"/>
      <c r="B173" s="144"/>
      <c r="C173" s="142"/>
      <c r="D173" s="143"/>
      <c r="U173" s="192"/>
    </row>
    <row r="174" spans="1:21" s="139" customFormat="1">
      <c r="A174" s="2"/>
      <c r="B174" s="144"/>
      <c r="C174" s="142"/>
      <c r="D174" s="143"/>
      <c r="U174" s="192"/>
    </row>
    <row r="175" spans="1:21" s="139" customFormat="1">
      <c r="A175" s="2"/>
      <c r="B175" s="144"/>
      <c r="C175" s="142"/>
      <c r="D175" s="143"/>
      <c r="U175" s="192"/>
    </row>
    <row r="176" spans="1:21" s="139" customFormat="1">
      <c r="A176" s="2"/>
      <c r="B176" s="144"/>
      <c r="C176" s="142"/>
      <c r="D176" s="143"/>
      <c r="U176" s="192"/>
    </row>
    <row r="177" spans="1:21" s="139" customFormat="1">
      <c r="A177" s="2"/>
      <c r="B177" s="144"/>
      <c r="C177" s="142"/>
      <c r="D177" s="143"/>
      <c r="U177" s="192"/>
    </row>
    <row r="178" spans="1:21" s="139" customFormat="1">
      <c r="A178" s="2"/>
      <c r="B178" s="144"/>
      <c r="C178" s="142"/>
      <c r="D178" s="143"/>
      <c r="U178" s="192"/>
    </row>
    <row r="179" spans="1:21" s="139" customFormat="1">
      <c r="A179" s="2"/>
      <c r="B179" s="144"/>
      <c r="C179" s="142"/>
      <c r="D179" s="143"/>
      <c r="U179" s="192"/>
    </row>
    <row r="180" spans="1:21" s="139" customFormat="1">
      <c r="A180" s="2"/>
      <c r="B180" s="144"/>
      <c r="C180" s="142"/>
      <c r="D180" s="143"/>
      <c r="U180" s="192"/>
    </row>
    <row r="181" spans="1:21" s="139" customFormat="1">
      <c r="A181" s="2"/>
      <c r="B181" s="144"/>
      <c r="C181" s="142"/>
      <c r="D181" s="143"/>
      <c r="U181" s="192"/>
    </row>
    <row r="182" spans="1:21" s="139" customFormat="1">
      <c r="A182" s="2"/>
      <c r="B182" s="144"/>
      <c r="C182" s="142"/>
      <c r="D182" s="143"/>
      <c r="U182" s="192"/>
    </row>
    <row r="183" spans="1:21" s="139" customFormat="1">
      <c r="A183" s="2"/>
      <c r="B183" s="144"/>
      <c r="C183" s="142"/>
      <c r="D183" s="143"/>
      <c r="U183" s="192"/>
    </row>
    <row r="184" spans="1:21" s="139" customFormat="1">
      <c r="A184" s="2"/>
      <c r="B184" s="144"/>
      <c r="C184" s="142"/>
      <c r="D184" s="143"/>
      <c r="U184" s="192"/>
    </row>
    <row r="185" spans="1:21" s="139" customFormat="1">
      <c r="A185" s="2"/>
      <c r="B185" s="144"/>
      <c r="C185" s="142"/>
      <c r="D185" s="143"/>
      <c r="U185" s="192"/>
    </row>
    <row r="186" spans="1:21" s="139" customFormat="1">
      <c r="A186" s="2"/>
      <c r="B186" s="144"/>
      <c r="C186" s="142"/>
      <c r="D186" s="143"/>
      <c r="U186" s="192"/>
    </row>
    <row r="187" spans="1:21" s="139" customFormat="1">
      <c r="A187" s="2"/>
      <c r="B187" s="144"/>
      <c r="C187" s="142"/>
      <c r="D187" s="143"/>
      <c r="U187" s="192"/>
    </row>
    <row r="188" spans="1:21" s="139" customFormat="1">
      <c r="A188" s="2"/>
      <c r="B188" s="144"/>
      <c r="C188" s="142"/>
      <c r="D188" s="143"/>
      <c r="U188" s="192"/>
    </row>
    <row r="189" spans="1:21" s="139" customFormat="1">
      <c r="A189" s="2"/>
      <c r="B189" s="144"/>
      <c r="C189" s="142"/>
      <c r="D189" s="143"/>
      <c r="U189" s="192"/>
    </row>
    <row r="190" spans="1:21" s="139" customFormat="1">
      <c r="A190" s="2"/>
      <c r="B190" s="144"/>
      <c r="C190" s="142"/>
      <c r="D190" s="143"/>
      <c r="U190" s="192"/>
    </row>
    <row r="191" spans="1:21" s="139" customFormat="1">
      <c r="A191" s="2"/>
      <c r="B191" s="144"/>
      <c r="C191" s="142"/>
      <c r="D191" s="143"/>
      <c r="U191" s="192"/>
    </row>
    <row r="192" spans="1:21" s="139" customFormat="1">
      <c r="A192" s="2"/>
      <c r="B192" s="144"/>
      <c r="C192" s="142"/>
      <c r="D192" s="143"/>
      <c r="U192" s="192"/>
    </row>
    <row r="193" spans="1:21" s="139" customFormat="1">
      <c r="A193" s="2"/>
      <c r="B193" s="144"/>
      <c r="C193" s="142"/>
      <c r="D193" s="143"/>
      <c r="U193" s="192"/>
    </row>
    <row r="194" spans="1:21" s="139" customFormat="1">
      <c r="A194" s="2"/>
      <c r="B194" s="144"/>
      <c r="C194" s="142"/>
      <c r="D194" s="143"/>
      <c r="U194" s="192"/>
    </row>
    <row r="195" spans="1:21" s="139" customFormat="1">
      <c r="A195" s="2"/>
      <c r="B195" s="144"/>
      <c r="C195" s="142"/>
      <c r="D195" s="143"/>
      <c r="U195" s="192"/>
    </row>
    <row r="196" spans="1:21" s="139" customFormat="1">
      <c r="A196" s="2"/>
      <c r="B196" s="144"/>
      <c r="C196" s="142"/>
      <c r="D196" s="143"/>
      <c r="U196" s="192"/>
    </row>
    <row r="197" spans="1:21" s="139" customFormat="1">
      <c r="A197" s="2"/>
      <c r="B197" s="144"/>
      <c r="C197" s="142"/>
      <c r="D197" s="143"/>
      <c r="U197" s="192"/>
    </row>
    <row r="198" spans="1:21" s="139" customFormat="1">
      <c r="A198" s="2"/>
      <c r="B198" s="144"/>
      <c r="C198" s="142"/>
      <c r="D198" s="143"/>
      <c r="U198" s="192"/>
    </row>
    <row r="199" spans="1:21" s="139" customFormat="1">
      <c r="A199" s="2"/>
      <c r="B199" s="144"/>
      <c r="C199" s="142"/>
      <c r="D199" s="143"/>
      <c r="U199" s="192"/>
    </row>
    <row r="200" spans="1:21" s="139" customFormat="1">
      <c r="A200" s="2"/>
      <c r="B200" s="144"/>
      <c r="C200" s="142"/>
      <c r="D200" s="143"/>
      <c r="U200" s="192"/>
    </row>
    <row r="201" spans="1:21" s="139" customFormat="1">
      <c r="A201" s="2"/>
      <c r="B201" s="144"/>
      <c r="C201" s="142"/>
      <c r="D201" s="143"/>
      <c r="U201" s="192"/>
    </row>
    <row r="202" spans="1:21" s="139" customFormat="1">
      <c r="A202" s="2"/>
      <c r="B202" s="144"/>
      <c r="C202" s="142"/>
      <c r="D202" s="143"/>
      <c r="U202" s="192"/>
    </row>
    <row r="203" spans="1:21" s="139" customFormat="1">
      <c r="A203" s="2"/>
      <c r="B203" s="144"/>
      <c r="C203" s="142"/>
      <c r="D203" s="143"/>
      <c r="U203" s="192"/>
    </row>
    <row r="204" spans="1:21" s="139" customFormat="1">
      <c r="A204" s="2"/>
      <c r="B204" s="144"/>
      <c r="C204" s="142"/>
      <c r="D204" s="143"/>
      <c r="U204" s="192"/>
    </row>
    <row r="205" spans="1:21" s="139" customFormat="1">
      <c r="A205" s="2"/>
      <c r="B205" s="144"/>
      <c r="C205" s="142"/>
      <c r="D205" s="143"/>
      <c r="U205" s="192"/>
    </row>
    <row r="206" spans="1:21" s="139" customFormat="1">
      <c r="A206" s="2"/>
      <c r="B206" s="144"/>
      <c r="C206" s="142"/>
      <c r="D206" s="143"/>
      <c r="U206" s="192"/>
    </row>
    <row r="207" spans="1:21" s="139" customFormat="1">
      <c r="A207" s="2"/>
      <c r="B207" s="144"/>
      <c r="C207" s="142"/>
      <c r="D207" s="143"/>
      <c r="U207" s="192"/>
    </row>
    <row r="208" spans="1:21" s="139" customFormat="1">
      <c r="A208" s="2"/>
      <c r="B208" s="144"/>
      <c r="C208" s="142"/>
      <c r="D208" s="143"/>
      <c r="U208" s="192"/>
    </row>
    <row r="209" spans="1:21" s="139" customFormat="1">
      <c r="A209" s="2"/>
      <c r="B209" s="144"/>
      <c r="C209" s="142"/>
      <c r="D209" s="143"/>
      <c r="U209" s="192"/>
    </row>
    <row r="210" spans="1:21" s="139" customFormat="1">
      <c r="A210" s="2"/>
      <c r="B210" s="144"/>
      <c r="C210" s="142"/>
      <c r="D210" s="143"/>
      <c r="U210" s="192"/>
    </row>
    <row r="211" spans="1:21" s="139" customFormat="1">
      <c r="A211" s="2"/>
      <c r="B211" s="144"/>
      <c r="C211" s="142"/>
      <c r="D211" s="143"/>
      <c r="U211" s="192"/>
    </row>
    <row r="212" spans="1:21" s="139" customFormat="1">
      <c r="A212" s="2"/>
      <c r="B212" s="144"/>
      <c r="C212" s="142"/>
      <c r="D212" s="143"/>
      <c r="U212" s="192"/>
    </row>
    <row r="213" spans="1:21" s="139" customFormat="1">
      <c r="A213" s="2"/>
      <c r="B213" s="144"/>
      <c r="C213" s="142"/>
      <c r="D213" s="143"/>
      <c r="U213" s="192"/>
    </row>
    <row r="214" spans="1:21" s="139" customFormat="1">
      <c r="A214" s="2"/>
      <c r="B214" s="144"/>
      <c r="C214" s="142"/>
      <c r="D214" s="143"/>
      <c r="U214" s="192"/>
    </row>
    <row r="215" spans="1:21" s="139" customFormat="1">
      <c r="A215" s="2"/>
      <c r="B215" s="144"/>
      <c r="C215" s="142"/>
      <c r="D215" s="143"/>
      <c r="U215" s="192"/>
    </row>
    <row r="216" spans="1:21" s="139" customFormat="1">
      <c r="A216" s="2"/>
      <c r="B216" s="144"/>
      <c r="C216" s="142"/>
      <c r="D216" s="143"/>
      <c r="U216" s="192"/>
    </row>
    <row r="217" spans="1:21" s="139" customFormat="1">
      <c r="A217" s="2"/>
      <c r="B217" s="144"/>
      <c r="C217" s="142"/>
      <c r="D217" s="143"/>
      <c r="U217" s="192"/>
    </row>
    <row r="218" spans="1:21" s="139" customFormat="1">
      <c r="A218" s="2"/>
      <c r="B218" s="144"/>
      <c r="C218" s="142"/>
      <c r="D218" s="143"/>
      <c r="U218" s="192"/>
    </row>
    <row r="219" spans="1:21" s="139" customFormat="1">
      <c r="A219" s="2"/>
      <c r="B219" s="144"/>
      <c r="C219" s="142"/>
      <c r="D219" s="143"/>
      <c r="U219" s="192"/>
    </row>
    <row r="220" spans="1:21" s="139" customFormat="1">
      <c r="A220" s="2"/>
      <c r="B220" s="144"/>
      <c r="C220" s="142"/>
      <c r="D220" s="143"/>
      <c r="U220" s="192"/>
    </row>
    <row r="221" spans="1:21" s="139" customFormat="1">
      <c r="A221" s="2"/>
      <c r="B221" s="144"/>
      <c r="C221" s="142"/>
      <c r="D221" s="143"/>
      <c r="U221" s="192"/>
    </row>
    <row r="222" spans="1:21" s="139" customFormat="1">
      <c r="A222" s="2"/>
      <c r="B222" s="144"/>
      <c r="C222" s="142"/>
      <c r="D222" s="143"/>
      <c r="U222" s="192"/>
    </row>
    <row r="223" spans="1:21" s="139" customFormat="1">
      <c r="A223" s="2"/>
      <c r="B223" s="144"/>
      <c r="C223" s="142"/>
      <c r="D223" s="143"/>
      <c r="U223" s="192"/>
    </row>
    <row r="224" spans="1:21" s="139" customFormat="1">
      <c r="A224" s="2"/>
      <c r="B224" s="144"/>
      <c r="C224" s="142"/>
      <c r="D224" s="143"/>
      <c r="U224" s="192"/>
    </row>
    <row r="225" spans="1:21" s="139" customFormat="1">
      <c r="A225" s="2"/>
      <c r="B225" s="144"/>
      <c r="C225" s="142"/>
      <c r="D225" s="143"/>
      <c r="U225" s="192"/>
    </row>
    <row r="226" spans="1:21" s="139" customFormat="1">
      <c r="A226" s="2"/>
      <c r="B226" s="144"/>
      <c r="C226" s="142"/>
      <c r="D226" s="143"/>
      <c r="U226" s="192"/>
    </row>
    <row r="227" spans="1:21" s="139" customFormat="1">
      <c r="A227" s="2"/>
      <c r="B227" s="144"/>
      <c r="C227" s="142"/>
      <c r="D227" s="143"/>
      <c r="U227" s="192"/>
    </row>
    <row r="228" spans="1:21" s="139" customFormat="1">
      <c r="A228" s="2"/>
      <c r="B228" s="144"/>
      <c r="C228" s="142"/>
      <c r="D228" s="143"/>
      <c r="U228" s="192"/>
    </row>
    <row r="229" spans="1:21" s="139" customFormat="1">
      <c r="A229" s="2"/>
      <c r="B229" s="144"/>
      <c r="C229" s="142"/>
      <c r="D229" s="143"/>
      <c r="U229" s="192"/>
    </row>
    <row r="230" spans="1:21" s="139" customFormat="1">
      <c r="A230" s="2"/>
      <c r="B230" s="144"/>
      <c r="C230" s="142"/>
      <c r="D230" s="143"/>
      <c r="U230" s="192"/>
    </row>
    <row r="231" spans="1:21" s="139" customFormat="1">
      <c r="A231" s="2"/>
      <c r="B231" s="144"/>
      <c r="C231" s="142"/>
      <c r="D231" s="143"/>
      <c r="U231" s="192"/>
    </row>
    <row r="232" spans="1:21" s="139" customFormat="1">
      <c r="A232" s="2"/>
      <c r="B232" s="144"/>
      <c r="C232" s="142"/>
      <c r="D232" s="143"/>
      <c r="U232" s="192"/>
    </row>
    <row r="233" spans="1:21" s="139" customFormat="1">
      <c r="A233" s="2"/>
      <c r="B233" s="144"/>
      <c r="C233" s="142"/>
      <c r="D233" s="143"/>
      <c r="U233" s="192"/>
    </row>
    <row r="234" spans="1:21" s="139" customFormat="1">
      <c r="A234" s="2"/>
      <c r="B234" s="144"/>
      <c r="C234" s="142"/>
      <c r="D234" s="143"/>
      <c r="U234" s="192"/>
    </row>
    <row r="235" spans="1:21" s="139" customFormat="1">
      <c r="A235" s="2"/>
      <c r="B235" s="144"/>
      <c r="C235" s="142"/>
      <c r="D235" s="143"/>
      <c r="U235" s="192"/>
    </row>
    <row r="236" spans="1:21" s="139" customFormat="1">
      <c r="A236" s="2"/>
      <c r="B236" s="144"/>
      <c r="C236" s="142"/>
      <c r="D236" s="143"/>
      <c r="U236" s="192"/>
    </row>
    <row r="237" spans="1:21" s="139" customFormat="1">
      <c r="A237" s="2"/>
      <c r="B237" s="144"/>
      <c r="C237" s="142"/>
      <c r="D237" s="143"/>
      <c r="U237" s="192"/>
    </row>
    <row r="238" spans="1:21" s="139" customFormat="1">
      <c r="A238" s="2"/>
      <c r="B238" s="144"/>
      <c r="C238" s="142"/>
      <c r="D238" s="143"/>
      <c r="U238" s="192"/>
    </row>
    <row r="239" spans="1:21" s="139" customFormat="1">
      <c r="A239" s="2"/>
      <c r="B239" s="144"/>
      <c r="C239" s="142"/>
      <c r="D239" s="143"/>
      <c r="U239" s="192"/>
    </row>
    <row r="240" spans="1:21" s="139" customFormat="1">
      <c r="A240" s="2"/>
      <c r="B240" s="144"/>
      <c r="C240" s="142"/>
      <c r="D240" s="143"/>
      <c r="U240" s="192"/>
    </row>
    <row r="241" spans="1:21" s="139" customFormat="1">
      <c r="A241" s="2"/>
      <c r="B241" s="144"/>
      <c r="C241" s="142"/>
      <c r="D241" s="143"/>
      <c r="U241" s="192"/>
    </row>
    <row r="242" spans="1:21" s="139" customFormat="1">
      <c r="A242" s="2"/>
      <c r="B242" s="144"/>
      <c r="C242" s="142"/>
      <c r="D242" s="143"/>
      <c r="U242" s="192"/>
    </row>
    <row r="243" spans="1:21" s="139" customFormat="1">
      <c r="A243" s="2"/>
      <c r="B243" s="144"/>
      <c r="C243" s="142"/>
      <c r="D243" s="143"/>
      <c r="U243" s="192"/>
    </row>
    <row r="244" spans="1:21" s="139" customFormat="1">
      <c r="A244" s="2"/>
      <c r="B244" s="144"/>
      <c r="C244" s="142"/>
      <c r="D244" s="143"/>
      <c r="U244" s="192"/>
    </row>
    <row r="245" spans="1:21" s="139" customFormat="1">
      <c r="A245" s="2"/>
      <c r="B245" s="144"/>
      <c r="C245" s="142"/>
      <c r="D245" s="143"/>
      <c r="U245" s="192"/>
    </row>
    <row r="246" spans="1:21" s="139" customFormat="1">
      <c r="A246" s="2"/>
      <c r="B246" s="144"/>
      <c r="C246" s="142"/>
      <c r="D246" s="143"/>
      <c r="U246" s="192"/>
    </row>
    <row r="247" spans="1:21" s="139" customFormat="1">
      <c r="A247" s="2"/>
      <c r="B247" s="144"/>
      <c r="C247" s="142"/>
      <c r="D247" s="143"/>
      <c r="U247" s="192"/>
    </row>
    <row r="248" spans="1:21" s="139" customFormat="1">
      <c r="A248" s="2"/>
      <c r="B248" s="144"/>
      <c r="C248" s="142"/>
      <c r="D248" s="143"/>
      <c r="U248" s="192"/>
    </row>
    <row r="249" spans="1:21" s="139" customFormat="1">
      <c r="A249" s="2"/>
      <c r="B249" s="144"/>
      <c r="C249" s="142"/>
      <c r="D249" s="143"/>
      <c r="U249" s="192"/>
    </row>
    <row r="250" spans="1:21" s="139" customFormat="1">
      <c r="A250" s="2"/>
      <c r="B250" s="144"/>
      <c r="C250" s="142"/>
      <c r="D250" s="143"/>
      <c r="U250" s="192"/>
    </row>
    <row r="251" spans="1:21" s="139" customFormat="1">
      <c r="A251" s="2"/>
      <c r="B251" s="144"/>
      <c r="C251" s="142"/>
      <c r="D251" s="143"/>
      <c r="U251" s="192"/>
    </row>
    <row r="252" spans="1:21" s="139" customFormat="1">
      <c r="A252" s="2"/>
      <c r="B252" s="144"/>
      <c r="C252" s="142"/>
      <c r="D252" s="143"/>
      <c r="U252" s="192"/>
    </row>
    <row r="253" spans="1:21" s="139" customFormat="1">
      <c r="A253" s="2"/>
      <c r="B253" s="144"/>
      <c r="C253" s="142"/>
      <c r="D253" s="143"/>
      <c r="U253" s="192"/>
    </row>
    <row r="254" spans="1:21" s="139" customFormat="1">
      <c r="A254" s="2"/>
      <c r="B254" s="144"/>
      <c r="C254" s="142"/>
      <c r="D254" s="143"/>
      <c r="U254" s="192"/>
    </row>
    <row r="255" spans="1:21" s="139" customFormat="1">
      <c r="A255" s="2"/>
      <c r="B255" s="144"/>
      <c r="C255" s="142"/>
      <c r="D255" s="143"/>
      <c r="U255" s="192"/>
    </row>
    <row r="256" spans="1:21" s="139" customFormat="1">
      <c r="A256" s="2"/>
      <c r="B256" s="144"/>
      <c r="C256" s="142"/>
      <c r="D256" s="143"/>
      <c r="U256" s="192"/>
    </row>
    <row r="257" spans="1:21" s="139" customFormat="1">
      <c r="A257" s="2"/>
      <c r="B257" s="144"/>
      <c r="C257" s="142"/>
      <c r="D257" s="143"/>
      <c r="U257" s="192"/>
    </row>
    <row r="258" spans="1:21" s="139" customFormat="1">
      <c r="A258" s="2"/>
      <c r="B258" s="144"/>
      <c r="C258" s="142"/>
      <c r="D258" s="143"/>
      <c r="U258" s="192"/>
    </row>
    <row r="259" spans="1:21" s="139" customFormat="1">
      <c r="A259" s="2"/>
      <c r="B259" s="144"/>
      <c r="C259" s="142"/>
      <c r="D259" s="143"/>
      <c r="U259" s="192"/>
    </row>
    <row r="260" spans="1:21" s="139" customFormat="1">
      <c r="A260" s="2"/>
      <c r="B260" s="144"/>
      <c r="C260" s="142"/>
      <c r="D260" s="143"/>
      <c r="U260" s="192"/>
    </row>
    <row r="261" spans="1:21" s="139" customFormat="1">
      <c r="A261" s="2"/>
      <c r="B261" s="144"/>
      <c r="C261" s="142"/>
      <c r="D261" s="143"/>
      <c r="U261" s="192"/>
    </row>
    <row r="262" spans="1:21" s="139" customFormat="1">
      <c r="A262" s="2"/>
      <c r="B262" s="144"/>
      <c r="C262" s="142"/>
      <c r="D262" s="143"/>
      <c r="U262" s="192"/>
    </row>
    <row r="263" spans="1:21" s="139" customFormat="1">
      <c r="A263" s="2"/>
      <c r="B263" s="144"/>
      <c r="C263" s="142"/>
      <c r="D263" s="143"/>
      <c r="U263" s="192"/>
    </row>
    <row r="264" spans="1:21" s="139" customFormat="1">
      <c r="A264" s="2"/>
      <c r="B264" s="144"/>
      <c r="C264" s="142"/>
      <c r="D264" s="143"/>
      <c r="U264" s="192"/>
    </row>
    <row r="265" spans="1:21" s="139" customFormat="1">
      <c r="A265" s="2"/>
      <c r="B265" s="144"/>
      <c r="C265" s="142"/>
      <c r="D265" s="143"/>
      <c r="U265" s="192"/>
    </row>
    <row r="266" spans="1:21" s="139" customFormat="1">
      <c r="A266" s="2"/>
      <c r="B266" s="144"/>
      <c r="C266" s="142"/>
      <c r="D266" s="143"/>
      <c r="U266" s="192"/>
    </row>
    <row r="267" spans="1:21" s="139" customFormat="1">
      <c r="A267" s="2"/>
      <c r="B267" s="144"/>
      <c r="C267" s="142"/>
      <c r="D267" s="143"/>
      <c r="U267" s="192"/>
    </row>
    <row r="268" spans="1:21" s="139" customFormat="1">
      <c r="A268" s="2"/>
      <c r="B268" s="144"/>
      <c r="C268" s="142"/>
      <c r="D268" s="143"/>
      <c r="U268" s="192"/>
    </row>
    <row r="269" spans="1:21" s="139" customFormat="1">
      <c r="A269" s="2"/>
      <c r="B269" s="144"/>
      <c r="C269" s="142"/>
      <c r="D269" s="143"/>
      <c r="U269" s="192"/>
    </row>
    <row r="270" spans="1:21" s="139" customFormat="1">
      <c r="A270" s="2"/>
      <c r="B270" s="144"/>
      <c r="C270" s="142"/>
      <c r="D270" s="143"/>
      <c r="U270" s="192"/>
    </row>
    <row r="271" spans="1:21" s="139" customFormat="1">
      <c r="A271" s="2"/>
      <c r="B271" s="144"/>
      <c r="C271" s="142"/>
      <c r="D271" s="143"/>
      <c r="U271" s="192"/>
    </row>
    <row r="272" spans="1:21" s="139" customFormat="1">
      <c r="A272" s="2"/>
      <c r="B272" s="144"/>
      <c r="C272" s="142"/>
      <c r="D272" s="143"/>
      <c r="U272" s="192"/>
    </row>
    <row r="273" spans="1:21" s="139" customFormat="1">
      <c r="A273" s="2"/>
      <c r="B273" s="144"/>
      <c r="C273" s="142"/>
      <c r="D273" s="143"/>
      <c r="U273" s="192"/>
    </row>
    <row r="274" spans="1:21" s="139" customFormat="1">
      <c r="A274" s="2"/>
      <c r="B274" s="144"/>
      <c r="C274" s="142"/>
      <c r="D274" s="143"/>
      <c r="U274" s="192"/>
    </row>
    <row r="275" spans="1:21" s="139" customFormat="1">
      <c r="A275" s="2"/>
      <c r="B275" s="144"/>
      <c r="C275" s="142"/>
      <c r="D275" s="143"/>
      <c r="U275" s="192"/>
    </row>
    <row r="276" spans="1:21" s="139" customFormat="1">
      <c r="A276" s="2"/>
      <c r="B276" s="144"/>
      <c r="C276" s="142"/>
      <c r="D276" s="143"/>
      <c r="U276" s="192"/>
    </row>
    <row r="277" spans="1:21" s="139" customFormat="1">
      <c r="A277" s="2"/>
      <c r="B277" s="144"/>
      <c r="C277" s="142"/>
      <c r="D277" s="143"/>
      <c r="U277" s="192"/>
    </row>
    <row r="278" spans="1:21" s="139" customFormat="1">
      <c r="A278" s="2"/>
      <c r="B278" s="144"/>
      <c r="C278" s="142"/>
      <c r="D278" s="143"/>
      <c r="U278" s="192"/>
    </row>
    <row r="279" spans="1:21" s="139" customFormat="1">
      <c r="A279" s="2"/>
      <c r="B279" s="144"/>
      <c r="C279" s="142"/>
      <c r="D279" s="143"/>
      <c r="U279" s="192"/>
    </row>
    <row r="280" spans="1:21" s="139" customFormat="1">
      <c r="A280" s="2"/>
      <c r="B280" s="144"/>
      <c r="C280" s="142"/>
      <c r="D280" s="143"/>
      <c r="U280" s="192"/>
    </row>
    <row r="281" spans="1:21" s="139" customFormat="1">
      <c r="A281" s="2"/>
      <c r="B281" s="144"/>
      <c r="C281" s="142"/>
      <c r="D281" s="143"/>
      <c r="U281" s="192"/>
    </row>
    <row r="282" spans="1:21" s="139" customFormat="1">
      <c r="A282" s="2"/>
      <c r="B282" s="144"/>
      <c r="C282" s="142"/>
      <c r="D282" s="143"/>
      <c r="U282" s="192"/>
    </row>
    <row r="283" spans="1:21" s="139" customFormat="1">
      <c r="A283" s="2"/>
      <c r="B283" s="144"/>
      <c r="C283" s="142"/>
      <c r="D283" s="143"/>
      <c r="U283" s="192"/>
    </row>
    <row r="284" spans="1:21" s="139" customFormat="1">
      <c r="A284" s="2"/>
      <c r="B284" s="144"/>
      <c r="C284" s="142"/>
      <c r="D284" s="143"/>
      <c r="U284" s="192"/>
    </row>
    <row r="285" spans="1:21" s="139" customFormat="1">
      <c r="A285" s="2"/>
      <c r="B285" s="144"/>
      <c r="C285" s="142"/>
      <c r="D285" s="143"/>
      <c r="U285" s="192"/>
    </row>
    <row r="286" spans="1:21" s="139" customFormat="1">
      <c r="A286" s="2"/>
      <c r="B286" s="144"/>
      <c r="C286" s="142"/>
      <c r="D286" s="143"/>
      <c r="U286" s="192"/>
    </row>
    <row r="287" spans="1:21" s="139" customFormat="1">
      <c r="A287" s="2"/>
      <c r="B287" s="144"/>
      <c r="C287" s="142"/>
      <c r="D287" s="143"/>
      <c r="U287" s="192"/>
    </row>
    <row r="288" spans="1:21" s="139" customFormat="1">
      <c r="A288" s="2"/>
      <c r="B288" s="144"/>
      <c r="C288" s="142"/>
      <c r="D288" s="143"/>
      <c r="U288" s="192"/>
    </row>
    <row r="289" spans="1:21" s="139" customFormat="1">
      <c r="A289" s="2"/>
      <c r="B289" s="144"/>
      <c r="C289" s="142"/>
      <c r="D289" s="143"/>
      <c r="U289" s="192"/>
    </row>
    <row r="290" spans="1:21" s="139" customFormat="1">
      <c r="A290" s="2"/>
      <c r="B290" s="144"/>
      <c r="C290" s="142"/>
      <c r="D290" s="143"/>
      <c r="U290" s="192"/>
    </row>
    <row r="291" spans="1:21" s="139" customFormat="1">
      <c r="A291" s="2"/>
      <c r="B291" s="144"/>
      <c r="C291" s="142"/>
      <c r="D291" s="143"/>
      <c r="U291" s="192"/>
    </row>
    <row r="292" spans="1:21" s="139" customFormat="1">
      <c r="A292" s="2"/>
      <c r="B292" s="144"/>
      <c r="C292" s="142"/>
      <c r="D292" s="143"/>
      <c r="U292" s="192"/>
    </row>
    <row r="293" spans="1:21" s="139" customFormat="1">
      <c r="A293" s="2"/>
      <c r="B293" s="144"/>
      <c r="C293" s="142"/>
      <c r="D293" s="143"/>
      <c r="U293" s="192"/>
    </row>
    <row r="294" spans="1:21" s="139" customFormat="1">
      <c r="A294" s="2"/>
      <c r="B294" s="144"/>
      <c r="C294" s="142"/>
      <c r="D294" s="143"/>
      <c r="U294" s="192"/>
    </row>
    <row r="295" spans="1:21" s="139" customFormat="1">
      <c r="A295" s="2"/>
      <c r="B295" s="144"/>
      <c r="C295" s="142"/>
      <c r="D295" s="143"/>
      <c r="U295" s="192"/>
    </row>
    <row r="296" spans="1:21" s="139" customFormat="1">
      <c r="A296" s="2"/>
      <c r="B296" s="144"/>
      <c r="C296" s="142"/>
      <c r="D296" s="143"/>
      <c r="U296" s="192"/>
    </row>
    <row r="297" spans="1:21" s="139" customFormat="1">
      <c r="A297" s="2"/>
      <c r="B297" s="144"/>
      <c r="C297" s="142"/>
      <c r="D297" s="143"/>
      <c r="U297" s="192"/>
    </row>
    <row r="298" spans="1:21" s="139" customFormat="1">
      <c r="A298" s="2"/>
      <c r="B298" s="144"/>
      <c r="C298" s="142"/>
      <c r="D298" s="143"/>
      <c r="U298" s="192"/>
    </row>
    <row r="299" spans="1:21" s="139" customFormat="1">
      <c r="A299" s="2"/>
      <c r="B299" s="144"/>
      <c r="C299" s="142"/>
      <c r="D299" s="143"/>
      <c r="U299" s="192"/>
    </row>
    <row r="300" spans="1:21" s="139" customFormat="1">
      <c r="A300" s="2"/>
      <c r="B300" s="144"/>
      <c r="C300" s="142"/>
      <c r="D300" s="143"/>
      <c r="U300" s="192"/>
    </row>
    <row r="301" spans="1:21" s="139" customFormat="1">
      <c r="A301" s="2"/>
      <c r="B301" s="144"/>
      <c r="C301" s="142"/>
      <c r="D301" s="143"/>
      <c r="U301" s="192"/>
    </row>
    <row r="302" spans="1:21" s="139" customFormat="1">
      <c r="A302" s="2"/>
      <c r="B302" s="144"/>
      <c r="C302" s="142"/>
      <c r="D302" s="143"/>
      <c r="U302" s="192"/>
    </row>
    <row r="303" spans="1:21" s="139" customFormat="1">
      <c r="A303" s="2"/>
      <c r="B303" s="144"/>
      <c r="C303" s="142"/>
      <c r="D303" s="143"/>
      <c r="U303" s="192"/>
    </row>
    <row r="304" spans="1:21" s="139" customFormat="1">
      <c r="A304" s="2"/>
      <c r="B304" s="144"/>
      <c r="C304" s="142"/>
      <c r="D304" s="143"/>
      <c r="U304" s="192"/>
    </row>
    <row r="305" spans="1:21" s="139" customFormat="1">
      <c r="A305" s="2"/>
      <c r="B305" s="144"/>
      <c r="C305" s="142"/>
      <c r="D305" s="143"/>
      <c r="U305" s="192"/>
    </row>
    <row r="306" spans="1:21" s="139" customFormat="1">
      <c r="A306" s="2"/>
      <c r="B306" s="144"/>
      <c r="C306" s="142"/>
      <c r="D306" s="143"/>
      <c r="U306" s="192"/>
    </row>
    <row r="307" spans="1:21" s="139" customFormat="1">
      <c r="A307" s="2"/>
      <c r="B307" s="144"/>
      <c r="C307" s="142"/>
      <c r="D307" s="143"/>
      <c r="U307" s="192"/>
    </row>
    <row r="308" spans="1:21" s="139" customFormat="1">
      <c r="A308" s="2"/>
      <c r="B308" s="144"/>
      <c r="C308" s="142"/>
      <c r="D308" s="143"/>
      <c r="U308" s="192"/>
    </row>
    <row r="309" spans="1:21" s="139" customFormat="1">
      <c r="A309" s="2"/>
      <c r="B309" s="144"/>
      <c r="C309" s="142"/>
      <c r="D309" s="143"/>
      <c r="U309" s="192"/>
    </row>
    <row r="310" spans="1:21" s="139" customFormat="1">
      <c r="A310" s="2"/>
      <c r="B310" s="144"/>
      <c r="C310" s="142"/>
      <c r="D310" s="143"/>
      <c r="U310" s="192"/>
    </row>
    <row r="311" spans="1:21" s="139" customFormat="1">
      <c r="A311" s="2"/>
      <c r="B311" s="144"/>
      <c r="C311" s="142"/>
      <c r="D311" s="143"/>
      <c r="U311" s="192"/>
    </row>
    <row r="312" spans="1:21" s="139" customFormat="1">
      <c r="A312" s="2"/>
      <c r="B312" s="144"/>
      <c r="C312" s="142"/>
      <c r="D312" s="143"/>
      <c r="U312" s="192"/>
    </row>
    <row r="313" spans="1:21" s="139" customFormat="1">
      <c r="A313" s="2"/>
      <c r="B313" s="144"/>
      <c r="C313" s="142"/>
      <c r="D313" s="143"/>
      <c r="U313" s="192"/>
    </row>
    <row r="314" spans="1:21" s="139" customFormat="1">
      <c r="A314" s="2"/>
      <c r="B314" s="144"/>
      <c r="C314" s="142"/>
      <c r="D314" s="143"/>
      <c r="U314" s="192"/>
    </row>
    <row r="315" spans="1:21" s="139" customFormat="1">
      <c r="A315" s="2"/>
      <c r="B315" s="144"/>
      <c r="C315" s="142"/>
      <c r="D315" s="143"/>
      <c r="U315" s="192"/>
    </row>
    <row r="316" spans="1:21" s="139" customFormat="1">
      <c r="A316" s="2"/>
      <c r="B316" s="144"/>
      <c r="C316" s="142"/>
      <c r="D316" s="143"/>
      <c r="U316" s="192"/>
    </row>
    <row r="317" spans="1:21" s="139" customFormat="1">
      <c r="A317" s="2"/>
      <c r="B317" s="144"/>
      <c r="C317" s="142"/>
      <c r="D317" s="143"/>
      <c r="U317" s="192"/>
    </row>
    <row r="318" spans="1:21" s="139" customFormat="1">
      <c r="A318" s="2"/>
      <c r="B318" s="144"/>
      <c r="C318" s="142"/>
      <c r="D318" s="143"/>
      <c r="U318" s="192"/>
    </row>
    <row r="319" spans="1:21" s="139" customFormat="1">
      <c r="A319" s="2"/>
      <c r="B319" s="144"/>
      <c r="C319" s="142"/>
      <c r="D319" s="143"/>
      <c r="U319" s="192"/>
    </row>
    <row r="320" spans="1:21" s="139" customFormat="1">
      <c r="A320" s="2"/>
      <c r="B320" s="144"/>
      <c r="C320" s="142"/>
      <c r="D320" s="143"/>
      <c r="U320" s="192"/>
    </row>
    <row r="321" spans="1:21" s="139" customFormat="1">
      <c r="A321" s="2"/>
      <c r="B321" s="144"/>
      <c r="C321" s="142"/>
      <c r="D321" s="143"/>
      <c r="U321" s="192"/>
    </row>
    <row r="322" spans="1:21" s="139" customFormat="1">
      <c r="A322" s="2"/>
      <c r="B322" s="144"/>
      <c r="C322" s="142"/>
      <c r="D322" s="143"/>
      <c r="U322" s="192"/>
    </row>
    <row r="323" spans="1:21" s="139" customFormat="1">
      <c r="A323" s="2"/>
      <c r="B323" s="144"/>
      <c r="C323" s="142"/>
      <c r="D323" s="143"/>
      <c r="U323" s="192"/>
    </row>
    <row r="324" spans="1:21" s="139" customFormat="1">
      <c r="A324" s="2"/>
      <c r="B324" s="144"/>
      <c r="C324" s="142"/>
      <c r="D324" s="143"/>
      <c r="U324" s="192"/>
    </row>
    <row r="325" spans="1:21" s="139" customFormat="1">
      <c r="A325" s="2"/>
      <c r="B325" s="144"/>
      <c r="C325" s="142"/>
      <c r="D325" s="143"/>
      <c r="U325" s="192"/>
    </row>
    <row r="326" spans="1:21" s="139" customFormat="1">
      <c r="A326" s="2"/>
      <c r="B326" s="144"/>
      <c r="C326" s="142"/>
      <c r="D326" s="143"/>
      <c r="U326" s="192"/>
    </row>
    <row r="327" spans="1:21" s="139" customFormat="1">
      <c r="A327" s="2"/>
      <c r="B327" s="144"/>
      <c r="C327" s="142"/>
      <c r="D327" s="143"/>
      <c r="U327" s="192"/>
    </row>
    <row r="328" spans="1:21" s="139" customFormat="1">
      <c r="A328" s="2"/>
      <c r="B328" s="144"/>
      <c r="C328" s="142"/>
      <c r="D328" s="143"/>
      <c r="U328" s="192"/>
    </row>
    <row r="329" spans="1:21" s="139" customFormat="1">
      <c r="A329" s="2"/>
      <c r="B329" s="144"/>
      <c r="C329" s="142"/>
      <c r="D329" s="143"/>
      <c r="U329" s="192"/>
    </row>
    <row r="330" spans="1:21" s="139" customFormat="1">
      <c r="A330" s="2"/>
      <c r="B330" s="144"/>
      <c r="C330" s="142"/>
      <c r="D330" s="143"/>
      <c r="U330" s="192"/>
    </row>
    <row r="331" spans="1:21" s="139" customFormat="1">
      <c r="A331" s="2"/>
      <c r="B331" s="144"/>
      <c r="C331" s="142"/>
      <c r="D331" s="143"/>
      <c r="U331" s="192"/>
    </row>
    <row r="332" spans="1:21" s="139" customFormat="1">
      <c r="A332" s="2"/>
      <c r="B332" s="144"/>
      <c r="C332" s="142"/>
      <c r="D332" s="143"/>
      <c r="U332" s="192"/>
    </row>
    <row r="333" spans="1:21" s="139" customFormat="1">
      <c r="A333" s="2"/>
      <c r="B333" s="144"/>
      <c r="C333" s="142"/>
      <c r="D333" s="143"/>
      <c r="U333" s="192"/>
    </row>
    <row r="334" spans="1:21" s="139" customFormat="1">
      <c r="A334" s="2"/>
      <c r="B334" s="144"/>
      <c r="C334" s="142"/>
      <c r="D334" s="143"/>
      <c r="U334" s="192"/>
    </row>
    <row r="335" spans="1:21" s="139" customFormat="1">
      <c r="A335" s="2"/>
      <c r="B335" s="144"/>
      <c r="C335" s="142"/>
      <c r="D335" s="143"/>
      <c r="U335" s="192"/>
    </row>
    <row r="336" spans="1:21" s="139" customFormat="1">
      <c r="A336" s="2"/>
      <c r="B336" s="144"/>
      <c r="C336" s="142"/>
      <c r="D336" s="143"/>
      <c r="U336" s="192"/>
    </row>
    <row r="337" spans="1:21" s="139" customFormat="1">
      <c r="A337" s="2"/>
      <c r="B337" s="144"/>
      <c r="C337" s="142"/>
      <c r="D337" s="143"/>
      <c r="U337" s="192"/>
    </row>
    <row r="338" spans="1:21" s="139" customFormat="1">
      <c r="A338" s="2"/>
      <c r="B338" s="144"/>
      <c r="C338" s="142"/>
      <c r="D338" s="143"/>
      <c r="U338" s="192"/>
    </row>
    <row r="339" spans="1:21" s="139" customFormat="1">
      <c r="A339" s="2"/>
      <c r="B339" s="144"/>
      <c r="C339" s="142"/>
      <c r="D339" s="143"/>
      <c r="U339" s="192"/>
    </row>
    <row r="340" spans="1:21" s="139" customFormat="1">
      <c r="A340" s="2"/>
      <c r="B340" s="144"/>
      <c r="C340" s="142"/>
      <c r="D340" s="143"/>
      <c r="U340" s="192"/>
    </row>
    <row r="341" spans="1:21" s="139" customFormat="1">
      <c r="A341" s="2"/>
      <c r="B341" s="144"/>
      <c r="C341" s="142"/>
      <c r="D341" s="143"/>
      <c r="U341" s="192"/>
    </row>
    <row r="342" spans="1:21" s="139" customFormat="1">
      <c r="A342" s="2"/>
      <c r="B342" s="144"/>
      <c r="C342" s="142"/>
      <c r="D342" s="143"/>
      <c r="U342" s="192"/>
    </row>
    <row r="343" spans="1:21" s="139" customFormat="1">
      <c r="A343" s="2"/>
      <c r="B343" s="144"/>
      <c r="C343" s="142"/>
      <c r="D343" s="143"/>
      <c r="U343" s="192"/>
    </row>
    <row r="344" spans="1:21" s="139" customFormat="1">
      <c r="A344" s="2"/>
      <c r="B344" s="144"/>
      <c r="C344" s="142"/>
      <c r="D344" s="143"/>
      <c r="U344" s="192"/>
    </row>
    <row r="345" spans="1:21" s="139" customFormat="1">
      <c r="A345" s="2"/>
      <c r="B345" s="144"/>
      <c r="C345" s="142"/>
      <c r="D345" s="143"/>
      <c r="U345" s="192"/>
    </row>
    <row r="346" spans="1:21" s="139" customFormat="1">
      <c r="A346" s="2"/>
      <c r="B346" s="144"/>
      <c r="C346" s="142"/>
      <c r="D346" s="143"/>
      <c r="U346" s="192"/>
    </row>
    <row r="347" spans="1:21" s="139" customFormat="1">
      <c r="A347" s="2"/>
      <c r="B347" s="144"/>
      <c r="C347" s="142"/>
      <c r="D347" s="143"/>
      <c r="U347" s="192"/>
    </row>
    <row r="348" spans="1:21" s="139" customFormat="1">
      <c r="A348" s="2"/>
      <c r="B348" s="144"/>
      <c r="C348" s="142"/>
      <c r="D348" s="143"/>
      <c r="U348" s="192"/>
    </row>
    <row r="349" spans="1:21" s="139" customFormat="1">
      <c r="A349" s="2"/>
      <c r="B349" s="144"/>
      <c r="C349" s="142"/>
      <c r="D349" s="143"/>
      <c r="U349" s="192"/>
    </row>
    <row r="350" spans="1:21" s="139" customFormat="1">
      <c r="A350" s="2"/>
      <c r="B350" s="144"/>
      <c r="C350" s="142"/>
      <c r="D350" s="143"/>
      <c r="U350" s="192"/>
    </row>
    <row r="351" spans="1:21" s="139" customFormat="1">
      <c r="A351" s="2"/>
      <c r="B351" s="144"/>
      <c r="C351" s="142"/>
      <c r="D351" s="143"/>
      <c r="U351" s="192"/>
    </row>
    <row r="352" spans="1:21" s="139" customFormat="1">
      <c r="A352" s="2"/>
      <c r="B352" s="144"/>
      <c r="C352" s="142"/>
      <c r="D352" s="143"/>
      <c r="U352" s="192"/>
    </row>
    <row r="353" spans="1:21" s="139" customFormat="1">
      <c r="A353" s="2"/>
      <c r="B353" s="144"/>
      <c r="C353" s="142"/>
      <c r="D353" s="143"/>
      <c r="U353" s="192"/>
    </row>
    <row r="354" spans="1:21" s="139" customFormat="1">
      <c r="A354" s="2"/>
      <c r="B354" s="144"/>
      <c r="C354" s="142"/>
      <c r="D354" s="143"/>
      <c r="U354" s="192"/>
    </row>
    <row r="355" spans="1:21" s="139" customFormat="1">
      <c r="A355" s="2"/>
      <c r="B355" s="144"/>
      <c r="C355" s="142"/>
      <c r="D355" s="143"/>
      <c r="U355" s="192"/>
    </row>
    <row r="356" spans="1:21" s="139" customFormat="1">
      <c r="A356" s="2"/>
      <c r="B356" s="144"/>
      <c r="C356" s="142"/>
      <c r="D356" s="143"/>
      <c r="U356" s="192"/>
    </row>
    <row r="357" spans="1:21" s="139" customFormat="1">
      <c r="A357" s="2"/>
      <c r="B357" s="144"/>
      <c r="C357" s="142"/>
      <c r="D357" s="143"/>
      <c r="U357" s="192"/>
    </row>
    <row r="358" spans="1:21" s="139" customFormat="1">
      <c r="A358" s="2"/>
      <c r="B358" s="144"/>
      <c r="C358" s="142"/>
      <c r="D358" s="143"/>
      <c r="U358" s="192"/>
    </row>
    <row r="359" spans="1:21" s="139" customFormat="1">
      <c r="A359" s="2"/>
      <c r="B359" s="144"/>
      <c r="C359" s="142"/>
      <c r="D359" s="143"/>
      <c r="U359" s="192"/>
    </row>
    <row r="360" spans="1:21" s="139" customFormat="1">
      <c r="A360" s="2"/>
      <c r="B360" s="144"/>
      <c r="C360" s="142"/>
      <c r="D360" s="143"/>
      <c r="U360" s="192"/>
    </row>
    <row r="361" spans="1:21" s="139" customFormat="1">
      <c r="A361" s="2"/>
      <c r="B361" s="144"/>
      <c r="C361" s="142"/>
      <c r="D361" s="143"/>
      <c r="U361" s="192"/>
    </row>
    <row r="362" spans="1:21" s="139" customFormat="1">
      <c r="A362" s="2"/>
      <c r="B362" s="144"/>
      <c r="C362" s="142"/>
      <c r="D362" s="143"/>
      <c r="U362" s="192"/>
    </row>
    <row r="363" spans="1:21" s="139" customFormat="1">
      <c r="A363" s="2"/>
      <c r="B363" s="144"/>
      <c r="C363" s="142"/>
      <c r="D363" s="143"/>
      <c r="U363" s="192"/>
    </row>
    <row r="364" spans="1:21" s="139" customFormat="1">
      <c r="A364" s="2"/>
      <c r="B364" s="144"/>
      <c r="C364" s="142"/>
      <c r="D364" s="143"/>
      <c r="U364" s="192"/>
    </row>
    <row r="365" spans="1:21" s="139" customFormat="1">
      <c r="A365" s="2"/>
      <c r="B365" s="144"/>
      <c r="C365" s="142"/>
      <c r="D365" s="143"/>
      <c r="U365" s="192"/>
    </row>
    <row r="366" spans="1:21" s="139" customFormat="1">
      <c r="A366" s="2"/>
      <c r="B366" s="144"/>
      <c r="C366" s="142"/>
      <c r="D366" s="143"/>
      <c r="U366" s="192"/>
    </row>
    <row r="367" spans="1:21" s="139" customFormat="1">
      <c r="A367" s="2"/>
      <c r="B367" s="144"/>
      <c r="C367" s="142"/>
      <c r="D367" s="143"/>
      <c r="U367" s="192"/>
    </row>
    <row r="368" spans="1:21" s="139" customFormat="1">
      <c r="A368" s="2"/>
      <c r="B368" s="144"/>
      <c r="C368" s="142"/>
      <c r="D368" s="143"/>
      <c r="U368" s="192"/>
    </row>
    <row r="369" spans="1:21" s="139" customFormat="1">
      <c r="A369" s="2"/>
      <c r="B369" s="144"/>
      <c r="C369" s="142"/>
      <c r="D369" s="143"/>
      <c r="U369" s="192"/>
    </row>
    <row r="370" spans="1:21" s="139" customFormat="1">
      <c r="A370" s="2"/>
      <c r="B370" s="144"/>
      <c r="C370" s="142"/>
      <c r="D370" s="143"/>
      <c r="U370" s="192"/>
    </row>
    <row r="371" spans="1:21" s="139" customFormat="1">
      <c r="A371" s="2"/>
      <c r="B371" s="144"/>
      <c r="C371" s="142"/>
      <c r="D371" s="143"/>
      <c r="U371" s="192"/>
    </row>
    <row r="372" spans="1:21" s="139" customFormat="1">
      <c r="A372" s="2"/>
      <c r="B372" s="144"/>
      <c r="C372" s="142"/>
      <c r="D372" s="143"/>
      <c r="U372" s="192"/>
    </row>
    <row r="373" spans="1:21" s="139" customFormat="1">
      <c r="A373" s="2"/>
      <c r="B373" s="144"/>
      <c r="C373" s="142"/>
      <c r="D373" s="143"/>
      <c r="U373" s="192"/>
    </row>
    <row r="374" spans="1:21" s="139" customFormat="1">
      <c r="A374" s="2"/>
      <c r="B374" s="144"/>
      <c r="C374" s="142"/>
      <c r="D374" s="143"/>
      <c r="U374" s="192"/>
    </row>
    <row r="375" spans="1:21" s="139" customFormat="1">
      <c r="A375" s="2"/>
      <c r="B375" s="144"/>
      <c r="C375" s="142"/>
      <c r="D375" s="143"/>
      <c r="U375" s="192"/>
    </row>
    <row r="376" spans="1:21" s="139" customFormat="1">
      <c r="A376" s="2"/>
      <c r="B376" s="144"/>
      <c r="C376" s="142"/>
      <c r="D376" s="143"/>
      <c r="U376" s="192"/>
    </row>
    <row r="377" spans="1:21" s="139" customFormat="1">
      <c r="A377" s="2"/>
      <c r="B377" s="144"/>
      <c r="C377" s="142"/>
      <c r="D377" s="143"/>
      <c r="U377" s="192"/>
    </row>
    <row r="378" spans="1:21" s="139" customFormat="1">
      <c r="A378" s="2"/>
      <c r="B378" s="144"/>
      <c r="C378" s="142"/>
      <c r="D378" s="143"/>
      <c r="U378" s="192"/>
    </row>
  </sheetData>
  <mergeCells count="123">
    <mergeCell ref="B8:C8"/>
    <mergeCell ref="D8:H8"/>
    <mergeCell ref="B9:C9"/>
    <mergeCell ref="D9:T9"/>
    <mergeCell ref="B10:C10"/>
    <mergeCell ref="D10:H10"/>
    <mergeCell ref="B11:C11"/>
    <mergeCell ref="D11:H11"/>
    <mergeCell ref="O11:S11"/>
    <mergeCell ref="C13:D13"/>
    <mergeCell ref="E13:G13"/>
    <mergeCell ref="H13:J13"/>
    <mergeCell ref="K13:M13"/>
    <mergeCell ref="N13:P13"/>
    <mergeCell ref="Q13:S13"/>
    <mergeCell ref="C14:D14"/>
    <mergeCell ref="C15:D15"/>
    <mergeCell ref="C16:D16"/>
    <mergeCell ref="C17:D17"/>
    <mergeCell ref="C18:D18"/>
    <mergeCell ref="C19:D19"/>
    <mergeCell ref="C20:D20"/>
    <mergeCell ref="C21:D21"/>
    <mergeCell ref="C22:D22"/>
    <mergeCell ref="E22:S22"/>
    <mergeCell ref="C23:D23"/>
    <mergeCell ref="C24:D24"/>
    <mergeCell ref="C25:D25"/>
    <mergeCell ref="C26:D26"/>
    <mergeCell ref="C27:D27"/>
    <mergeCell ref="C28:D28"/>
    <mergeCell ref="C29:D29"/>
    <mergeCell ref="C30:D30"/>
    <mergeCell ref="C31:D31"/>
    <mergeCell ref="C32:D32"/>
    <mergeCell ref="C33:D33"/>
    <mergeCell ref="C34:D34"/>
    <mergeCell ref="E34:G34"/>
    <mergeCell ref="H34:S34"/>
    <mergeCell ref="C35:D35"/>
    <mergeCell ref="C36:D36"/>
    <mergeCell ref="C37:D37"/>
    <mergeCell ref="C38:D38"/>
    <mergeCell ref="C39:D39"/>
    <mergeCell ref="C40:D40"/>
    <mergeCell ref="C41:D41"/>
    <mergeCell ref="C42:D42"/>
    <mergeCell ref="C43:D43"/>
    <mergeCell ref="C44:D44"/>
    <mergeCell ref="C45:D45"/>
    <mergeCell ref="E45:G45"/>
    <mergeCell ref="H45:J45"/>
    <mergeCell ref="K45:S45"/>
    <mergeCell ref="C46:D46"/>
    <mergeCell ref="C47:D47"/>
    <mergeCell ref="C48:D48"/>
    <mergeCell ref="C49:D49"/>
    <mergeCell ref="E49:S49"/>
    <mergeCell ref="C50:D50"/>
    <mergeCell ref="C51:D51"/>
    <mergeCell ref="C52:D52"/>
    <mergeCell ref="C53:D53"/>
    <mergeCell ref="Q53:S53"/>
    <mergeCell ref="C54:D54"/>
    <mergeCell ref="C55:D55"/>
    <mergeCell ref="C56:D56"/>
    <mergeCell ref="C57:D57"/>
    <mergeCell ref="C58:D58"/>
    <mergeCell ref="C59:D59"/>
    <mergeCell ref="C60:D60"/>
    <mergeCell ref="C61:D61"/>
    <mergeCell ref="C62:D62"/>
    <mergeCell ref="C63:D63"/>
    <mergeCell ref="E63:S63"/>
    <mergeCell ref="C64:D64"/>
    <mergeCell ref="C65:D65"/>
    <mergeCell ref="C66:D66"/>
    <mergeCell ref="C67:D67"/>
    <mergeCell ref="C68:D68"/>
    <mergeCell ref="C69:D69"/>
    <mergeCell ref="C70:D70"/>
    <mergeCell ref="C71:D71"/>
    <mergeCell ref="E71:G71"/>
    <mergeCell ref="H71:J71"/>
    <mergeCell ref="K71:M71"/>
    <mergeCell ref="N71:P71"/>
    <mergeCell ref="Q71:S71"/>
    <mergeCell ref="C72:D72"/>
    <mergeCell ref="C73:D73"/>
    <mergeCell ref="C74:D74"/>
    <mergeCell ref="N75:P75"/>
    <mergeCell ref="Q75:S75"/>
    <mergeCell ref="C76:D76"/>
    <mergeCell ref="C77:D77"/>
    <mergeCell ref="E77:G77"/>
    <mergeCell ref="H77:J77"/>
    <mergeCell ref="K77:M77"/>
    <mergeCell ref="N77:P77"/>
    <mergeCell ref="Q77:S77"/>
    <mergeCell ref="V71:V72"/>
    <mergeCell ref="D2:U4"/>
    <mergeCell ref="C87:D87"/>
    <mergeCell ref="B14:B22"/>
    <mergeCell ref="B23:B33"/>
    <mergeCell ref="B35:B45"/>
    <mergeCell ref="B46:B49"/>
    <mergeCell ref="B50:B53"/>
    <mergeCell ref="B54:B61"/>
    <mergeCell ref="B64:B71"/>
    <mergeCell ref="B72:B75"/>
    <mergeCell ref="C78:D78"/>
    <mergeCell ref="C79:D79"/>
    <mergeCell ref="C80:D80"/>
    <mergeCell ref="C81:D81"/>
    <mergeCell ref="C82:D82"/>
    <mergeCell ref="C83:D83"/>
    <mergeCell ref="C84:D84"/>
    <mergeCell ref="C85:D85"/>
    <mergeCell ref="C86:D86"/>
    <mergeCell ref="C75:D75"/>
    <mergeCell ref="E75:G75"/>
    <mergeCell ref="H75:J75"/>
    <mergeCell ref="K75:M75"/>
  </mergeCells>
  <conditionalFormatting sqref="U15:U74">
    <cfRule type="cellIs" dxfId="12" priority="1" operator="notEqual">
      <formula>$U$14</formula>
    </cfRule>
    <cfRule type="cellIs" dxfId="11" priority="2" operator="notEqual">
      <formula>$U$14</formula>
    </cfRule>
    <cfRule type="cellIs" dxfId="10" priority="3" operator="notEqual">
      <formula>$U$14</formula>
    </cfRule>
    <cfRule type="cellIs" dxfId="9" priority="4" operator="notEqual">
      <formula>$U$14</formula>
    </cfRule>
    <cfRule type="cellIs" dxfId="8" priority="5" operator="notEqual">
      <formula>$U$14</formula>
    </cfRule>
    <cfRule type="cellIs" dxfId="7" priority="6" operator="notEqual">
      <formula>$U$14</formula>
    </cfRule>
  </conditionalFormatting>
  <pageMargins left="0.7" right="0.7" top="0.75" bottom="0.75" header="0.3" footer="0.3"/>
  <pageSetup paperSize="9" orientation="portrait"/>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Q151"/>
  <sheetViews>
    <sheetView showGridLines="0" tabSelected="1" topLeftCell="A3" zoomScale="80" zoomScaleNormal="80" workbookViewId="0">
      <selection activeCell="B10" sqref="B10:C10"/>
    </sheetView>
  </sheetViews>
  <sheetFormatPr baseColWidth="10" defaultColWidth="11.42578125" defaultRowHeight="9.9499999999999993" customHeight="1"/>
  <cols>
    <col min="1" max="1" width="6" style="107" customWidth="1"/>
    <col min="2" max="2" width="9.42578125" style="108" customWidth="1"/>
    <col min="3" max="3" width="46.42578125" style="90" customWidth="1"/>
    <col min="4" max="12" width="6.85546875" style="90" customWidth="1"/>
    <col min="13" max="13" width="11.140625" style="93" customWidth="1"/>
    <col min="14" max="14" width="26.7109375" style="93" customWidth="1"/>
    <col min="15" max="184" width="11.42578125" style="93" customWidth="1"/>
    <col min="185" max="16384" width="11.42578125" style="93"/>
  </cols>
  <sheetData>
    <row r="1" spans="1:14" s="1" customFormat="1" ht="12.75">
      <c r="A1" s="2"/>
    </row>
    <row r="2" spans="1:14" s="1" customFormat="1" ht="15" customHeight="1">
      <c r="A2" s="2"/>
      <c r="D2" s="285" t="s">
        <v>21</v>
      </c>
      <c r="E2" s="285"/>
      <c r="F2" s="285"/>
      <c r="G2" s="285"/>
      <c r="H2" s="285"/>
      <c r="I2" s="285"/>
      <c r="J2" s="285"/>
      <c r="K2" s="285"/>
      <c r="L2" s="285"/>
    </row>
    <row r="3" spans="1:14" s="1" customFormat="1" ht="12.75">
      <c r="A3" s="2"/>
      <c r="D3" s="285"/>
      <c r="E3" s="285"/>
      <c r="F3" s="285"/>
      <c r="G3" s="285"/>
      <c r="H3" s="285"/>
      <c r="I3" s="285"/>
      <c r="J3" s="285"/>
      <c r="K3" s="285"/>
      <c r="L3" s="285"/>
    </row>
    <row r="4" spans="1:14" s="1" customFormat="1" ht="12.75">
      <c r="A4" s="2"/>
      <c r="D4" s="285"/>
      <c r="E4" s="285"/>
      <c r="F4" s="285"/>
      <c r="G4" s="285"/>
      <c r="H4" s="285"/>
      <c r="I4" s="285"/>
      <c r="J4" s="285"/>
      <c r="K4" s="285"/>
      <c r="L4" s="285"/>
    </row>
    <row r="5" spans="1:14" s="1" customFormat="1" ht="12.75">
      <c r="A5" s="2"/>
      <c r="G5" s="26"/>
      <c r="H5" s="26"/>
      <c r="I5" s="26"/>
      <c r="J5" s="26"/>
      <c r="K5" s="26"/>
    </row>
    <row r="6" spans="1:14" s="1" customFormat="1" ht="21.75" customHeight="1">
      <c r="A6" s="2"/>
      <c r="N6" s="89"/>
    </row>
    <row r="7" spans="1:14" customFormat="1" ht="15">
      <c r="A7" s="27"/>
      <c r="B7" s="287" t="s">
        <v>307</v>
      </c>
      <c r="C7" s="279"/>
      <c r="D7" s="293"/>
      <c r="E7" s="294"/>
      <c r="F7" s="294"/>
      <c r="G7" s="294"/>
      <c r="H7" s="294"/>
      <c r="I7" s="294"/>
      <c r="J7" s="294"/>
      <c r="K7" s="294"/>
      <c r="L7" s="294"/>
    </row>
    <row r="8" spans="1:14" customFormat="1" ht="15">
      <c r="A8" s="27"/>
      <c r="B8" s="287" t="s">
        <v>306</v>
      </c>
      <c r="C8" s="279"/>
      <c r="D8" s="279"/>
      <c r="E8" s="279"/>
      <c r="F8" s="279"/>
      <c r="G8" s="109"/>
      <c r="H8" s="109"/>
      <c r="I8" s="109"/>
      <c r="J8" s="109"/>
      <c r="K8" s="109"/>
      <c r="L8" s="109"/>
    </row>
    <row r="9" spans="1:14" customFormat="1" ht="15">
      <c r="A9" s="27"/>
      <c r="B9" s="287" t="s">
        <v>305</v>
      </c>
      <c r="C9" s="279"/>
      <c r="D9" s="294"/>
      <c r="E9" s="294"/>
      <c r="F9" s="294"/>
      <c r="G9" s="294"/>
      <c r="H9" s="294"/>
      <c r="I9" s="294"/>
      <c r="J9" s="294"/>
      <c r="K9" s="294"/>
      <c r="L9" s="294"/>
    </row>
    <row r="10" spans="1:14" customFormat="1" ht="15">
      <c r="A10" s="27"/>
      <c r="B10" s="287" t="s">
        <v>308</v>
      </c>
      <c r="C10" s="279"/>
      <c r="D10" s="288"/>
      <c r="E10" s="288"/>
      <c r="F10" s="288"/>
      <c r="G10" s="288"/>
      <c r="H10" s="288"/>
      <c r="I10" s="288"/>
      <c r="J10" s="288"/>
      <c r="K10" s="288"/>
      <c r="L10" s="288"/>
    </row>
    <row r="11" spans="1:14" s="1" customFormat="1" ht="13.5" thickBot="1">
      <c r="A11" s="2"/>
      <c r="D11" s="3"/>
      <c r="E11" s="3"/>
      <c r="F11" s="3"/>
      <c r="G11" s="3"/>
      <c r="H11" s="3"/>
      <c r="I11" s="3"/>
      <c r="N11" s="89"/>
    </row>
    <row r="12" spans="1:14" s="1" customFormat="1" ht="60" customHeight="1">
      <c r="A12" s="110"/>
      <c r="B12" s="292"/>
      <c r="C12" s="20" t="s">
        <v>31</v>
      </c>
      <c r="D12" s="289">
        <v>1004519412</v>
      </c>
      <c r="E12" s="290"/>
      <c r="F12" s="291"/>
      <c r="G12" s="289">
        <v>1004775822</v>
      </c>
      <c r="H12" s="290"/>
      <c r="I12" s="291"/>
      <c r="J12" s="289">
        <v>1007671930</v>
      </c>
      <c r="K12" s="290"/>
      <c r="L12" s="291"/>
      <c r="N12" s="89"/>
    </row>
    <row r="13" spans="1:14" s="1" customFormat="1" ht="54" customHeight="1">
      <c r="A13" s="107"/>
      <c r="B13" s="292"/>
      <c r="C13" s="20" t="s">
        <v>38</v>
      </c>
      <c r="D13" s="111" t="s">
        <v>4</v>
      </c>
      <c r="E13" s="111" t="s">
        <v>5</v>
      </c>
      <c r="F13" s="111" t="s">
        <v>6</v>
      </c>
      <c r="G13" s="111" t="s">
        <v>4</v>
      </c>
      <c r="H13" s="111" t="s">
        <v>5</v>
      </c>
      <c r="I13" s="111" t="s">
        <v>6</v>
      </c>
      <c r="J13" s="111" t="s">
        <v>4</v>
      </c>
      <c r="K13" s="111" t="s">
        <v>5</v>
      </c>
      <c r="L13" s="111" t="s">
        <v>6</v>
      </c>
      <c r="M13" s="1">
        <v>3</v>
      </c>
      <c r="N13" s="89"/>
    </row>
    <row r="14" spans="1:14" s="1" customFormat="1" ht="14.1" customHeight="1">
      <c r="A14" s="112">
        <v>1</v>
      </c>
      <c r="B14" s="301" t="s">
        <v>100</v>
      </c>
      <c r="C14" s="113" t="s">
        <v>93</v>
      </c>
      <c r="D14" s="209">
        <v>1</v>
      </c>
      <c r="E14" s="209"/>
      <c r="F14" s="209"/>
      <c r="G14" s="209">
        <v>1</v>
      </c>
      <c r="H14" s="209"/>
      <c r="I14" s="209"/>
      <c r="J14" s="209">
        <v>1</v>
      </c>
      <c r="K14" s="209"/>
      <c r="L14" s="209"/>
      <c r="N14" s="89"/>
    </row>
    <row r="15" spans="1:14" s="1" customFormat="1" ht="12.95" customHeight="1">
      <c r="A15" s="112">
        <v>2</v>
      </c>
      <c r="B15" s="302"/>
      <c r="C15" s="113" t="s">
        <v>94</v>
      </c>
      <c r="D15" s="209">
        <v>1</v>
      </c>
      <c r="E15" s="211"/>
      <c r="F15" s="209"/>
      <c r="G15" s="209">
        <v>1</v>
      </c>
      <c r="H15" s="211"/>
      <c r="I15" s="209"/>
      <c r="J15" s="209">
        <v>1</v>
      </c>
      <c r="K15" s="211"/>
      <c r="L15" s="209"/>
      <c r="N15" s="89"/>
    </row>
    <row r="16" spans="1:14" s="1" customFormat="1" ht="12.95" customHeight="1">
      <c r="A16" s="112">
        <v>3</v>
      </c>
      <c r="B16" s="302"/>
      <c r="C16" s="113" t="s">
        <v>95</v>
      </c>
      <c r="D16" s="209">
        <v>1</v>
      </c>
      <c r="E16" s="209"/>
      <c r="F16" s="211"/>
      <c r="G16" s="209">
        <v>1</v>
      </c>
      <c r="H16" s="209"/>
      <c r="I16" s="211"/>
      <c r="J16" s="209">
        <v>1</v>
      </c>
      <c r="K16" s="209"/>
      <c r="L16" s="211"/>
      <c r="N16" s="89"/>
    </row>
    <row r="17" spans="1:14" s="1" customFormat="1" ht="14.1" customHeight="1">
      <c r="A17" s="112">
        <v>4</v>
      </c>
      <c r="B17" s="302"/>
      <c r="C17" s="113" t="s">
        <v>96</v>
      </c>
      <c r="D17" s="209">
        <v>1</v>
      </c>
      <c r="E17" s="209"/>
      <c r="F17" s="209"/>
      <c r="G17" s="209">
        <v>1</v>
      </c>
      <c r="H17" s="209"/>
      <c r="I17" s="209"/>
      <c r="J17" s="209">
        <v>1</v>
      </c>
      <c r="K17" s="209"/>
      <c r="L17" s="209"/>
      <c r="N17" s="89"/>
    </row>
    <row r="18" spans="1:14" s="90" customFormat="1" ht="15" customHeight="1">
      <c r="A18" s="114">
        <v>5</v>
      </c>
      <c r="B18" s="302"/>
      <c r="C18" s="95" t="s">
        <v>97</v>
      </c>
      <c r="D18" s="210">
        <v>1</v>
      </c>
      <c r="E18" s="210"/>
      <c r="F18" s="210"/>
      <c r="G18" s="210">
        <v>1</v>
      </c>
      <c r="H18" s="210"/>
      <c r="I18" s="210"/>
      <c r="J18" s="210">
        <v>1</v>
      </c>
      <c r="K18" s="210"/>
      <c r="L18" s="210"/>
      <c r="M18" s="90">
        <f t="shared" ref="M18:M28" si="0">SUM(D18:L18)</f>
        <v>3</v>
      </c>
    </row>
    <row r="19" spans="1:14" s="90" customFormat="1" ht="15" customHeight="1">
      <c r="A19" s="114">
        <v>6</v>
      </c>
      <c r="B19" s="302"/>
      <c r="C19" s="95" t="s">
        <v>98</v>
      </c>
      <c r="D19" s="210">
        <v>1</v>
      </c>
      <c r="E19" s="210"/>
      <c r="F19" s="210"/>
      <c r="G19" s="210">
        <v>1</v>
      </c>
      <c r="H19" s="210"/>
      <c r="I19" s="210"/>
      <c r="J19" s="210">
        <v>1</v>
      </c>
      <c r="K19" s="210"/>
      <c r="L19" s="210"/>
      <c r="M19" s="90">
        <f t="shared" si="0"/>
        <v>3</v>
      </c>
    </row>
    <row r="20" spans="1:14" s="90" customFormat="1" ht="15" customHeight="1">
      <c r="A20" s="114">
        <v>7</v>
      </c>
      <c r="B20" s="302"/>
      <c r="C20" s="95" t="s">
        <v>99</v>
      </c>
      <c r="D20" s="210">
        <v>1</v>
      </c>
      <c r="E20" s="210"/>
      <c r="F20" s="210"/>
      <c r="G20" s="210">
        <v>1</v>
      </c>
      <c r="H20" s="210"/>
      <c r="I20" s="210"/>
      <c r="J20" s="210">
        <v>1</v>
      </c>
      <c r="K20" s="210"/>
      <c r="L20" s="210"/>
      <c r="M20" s="90">
        <f t="shared" si="0"/>
        <v>3</v>
      </c>
    </row>
    <row r="21" spans="1:14" s="90" customFormat="1" ht="15" customHeight="1">
      <c r="A21" s="114">
        <v>8</v>
      </c>
      <c r="B21" s="302"/>
      <c r="C21" s="98" t="s">
        <v>101</v>
      </c>
      <c r="D21" s="210">
        <v>1</v>
      </c>
      <c r="E21" s="210"/>
      <c r="F21" s="210"/>
      <c r="G21" s="210">
        <v>1</v>
      </c>
      <c r="H21" s="210"/>
      <c r="I21" s="210"/>
      <c r="J21" s="210">
        <v>1</v>
      </c>
      <c r="K21" s="210"/>
      <c r="L21" s="210"/>
      <c r="M21" s="90">
        <f t="shared" si="0"/>
        <v>3</v>
      </c>
    </row>
    <row r="22" spans="1:14" s="90" customFormat="1" ht="12.75">
      <c r="A22" s="114">
        <v>9</v>
      </c>
      <c r="B22" s="302"/>
      <c r="C22" s="98" t="s">
        <v>102</v>
      </c>
      <c r="D22" s="210"/>
      <c r="E22" s="210">
        <v>1</v>
      </c>
      <c r="F22" s="210"/>
      <c r="G22" s="210"/>
      <c r="H22" s="210">
        <v>1</v>
      </c>
      <c r="I22" s="210"/>
      <c r="J22" s="210"/>
      <c r="K22" s="210">
        <v>1</v>
      </c>
      <c r="L22" s="210"/>
      <c r="M22" s="90">
        <f t="shared" si="0"/>
        <v>3</v>
      </c>
    </row>
    <row r="23" spans="1:14" s="90" customFormat="1" ht="25.5">
      <c r="A23" s="114">
        <v>10</v>
      </c>
      <c r="B23" s="302"/>
      <c r="C23" s="98" t="s">
        <v>103</v>
      </c>
      <c r="D23" s="210">
        <v>1</v>
      </c>
      <c r="E23" s="210"/>
      <c r="F23" s="210"/>
      <c r="G23" s="210">
        <v>1</v>
      </c>
      <c r="H23" s="210"/>
      <c r="I23" s="210"/>
      <c r="J23" s="210">
        <v>1</v>
      </c>
      <c r="K23" s="210"/>
      <c r="L23" s="210"/>
      <c r="M23" s="90">
        <f t="shared" si="0"/>
        <v>3</v>
      </c>
    </row>
    <row r="24" spans="1:14" s="90" customFormat="1" ht="12.75">
      <c r="A24" s="114">
        <v>11</v>
      </c>
      <c r="B24" s="302"/>
      <c r="C24" s="98" t="s">
        <v>104</v>
      </c>
      <c r="D24" s="210">
        <v>1</v>
      </c>
      <c r="E24" s="210"/>
      <c r="F24" s="210"/>
      <c r="G24" s="210">
        <v>1</v>
      </c>
      <c r="H24" s="210"/>
      <c r="I24" s="210"/>
      <c r="J24" s="210">
        <v>1</v>
      </c>
      <c r="K24" s="210"/>
      <c r="L24" s="210"/>
      <c r="M24" s="90">
        <f t="shared" si="0"/>
        <v>3</v>
      </c>
    </row>
    <row r="25" spans="1:14" s="90" customFormat="1" ht="25.5">
      <c r="A25" s="114">
        <v>12</v>
      </c>
      <c r="B25" s="302"/>
      <c r="C25" s="98" t="s">
        <v>105</v>
      </c>
      <c r="D25" s="210">
        <v>1</v>
      </c>
      <c r="E25" s="210"/>
      <c r="F25" s="210"/>
      <c r="G25" s="210">
        <v>1</v>
      </c>
      <c r="H25" s="210"/>
      <c r="I25" s="210"/>
      <c r="J25" s="210">
        <v>1</v>
      </c>
      <c r="K25" s="210"/>
      <c r="L25" s="210"/>
      <c r="M25" s="90">
        <f t="shared" si="0"/>
        <v>3</v>
      </c>
    </row>
    <row r="26" spans="1:14" s="90" customFormat="1" ht="12.75">
      <c r="A26" s="114">
        <v>13</v>
      </c>
      <c r="B26" s="302"/>
      <c r="C26" s="99" t="s">
        <v>106</v>
      </c>
      <c r="D26" s="210">
        <v>1</v>
      </c>
      <c r="E26" s="210"/>
      <c r="F26" s="210"/>
      <c r="G26" s="210">
        <v>1</v>
      </c>
      <c r="H26" s="210"/>
      <c r="I26" s="210"/>
      <c r="J26" s="210">
        <v>1</v>
      </c>
      <c r="K26" s="210"/>
      <c r="L26" s="210"/>
      <c r="M26" s="90">
        <f t="shared" si="0"/>
        <v>3</v>
      </c>
    </row>
    <row r="27" spans="1:14" s="90" customFormat="1" ht="12.75">
      <c r="A27" s="114">
        <v>14</v>
      </c>
      <c r="B27" s="302"/>
      <c r="C27" s="99" t="s">
        <v>107</v>
      </c>
      <c r="D27" s="210">
        <v>1</v>
      </c>
      <c r="E27" s="210"/>
      <c r="F27" s="210"/>
      <c r="G27" s="210">
        <v>1</v>
      </c>
      <c r="H27" s="210"/>
      <c r="I27" s="210"/>
      <c r="J27" s="210">
        <v>1</v>
      </c>
      <c r="K27" s="210"/>
      <c r="L27" s="210"/>
      <c r="M27" s="90">
        <f t="shared" si="0"/>
        <v>3</v>
      </c>
    </row>
    <row r="28" spans="1:14" s="90" customFormat="1" ht="12.75">
      <c r="A28" s="114">
        <v>15</v>
      </c>
      <c r="B28" s="302"/>
      <c r="C28" s="98" t="s">
        <v>108</v>
      </c>
      <c r="D28" s="210">
        <v>1</v>
      </c>
      <c r="E28" s="210"/>
      <c r="F28" s="210"/>
      <c r="G28" s="210">
        <v>1</v>
      </c>
      <c r="H28" s="210"/>
      <c r="I28" s="210"/>
      <c r="J28" s="210">
        <v>1</v>
      </c>
      <c r="K28" s="210"/>
      <c r="L28" s="210"/>
      <c r="M28" s="90">
        <f t="shared" si="0"/>
        <v>3</v>
      </c>
    </row>
    <row r="29" spans="1:14" s="91" customFormat="1" ht="12.75">
      <c r="A29" s="116"/>
      <c r="B29" s="302"/>
      <c r="C29" s="117" t="s">
        <v>46</v>
      </c>
      <c r="D29" s="118">
        <f>SUM(D14:D28)</f>
        <v>14</v>
      </c>
      <c r="E29" s="118">
        <f t="shared" ref="E29:F29" si="1">SUM(E18:E28)</f>
        <v>1</v>
      </c>
      <c r="F29" s="118">
        <f t="shared" si="1"/>
        <v>0</v>
      </c>
      <c r="G29" s="118">
        <f t="shared" ref="G29" si="2">SUM(G14:G28)</f>
        <v>14</v>
      </c>
      <c r="H29" s="118">
        <f t="shared" ref="H29:I29" si="3">SUM(H18:H28)</f>
        <v>1</v>
      </c>
      <c r="I29" s="118">
        <f t="shared" si="3"/>
        <v>0</v>
      </c>
      <c r="J29" s="118">
        <f t="shared" ref="J29" si="4">SUM(J14:J28)</f>
        <v>14</v>
      </c>
      <c r="K29" s="118">
        <f t="shared" ref="K29:L29" si="5">SUM(K18:K28)</f>
        <v>1</v>
      </c>
      <c r="L29" s="118">
        <f t="shared" si="5"/>
        <v>0</v>
      </c>
      <c r="M29" s="90"/>
      <c r="N29" s="124"/>
    </row>
    <row r="30" spans="1:14" s="92" customFormat="1" ht="37.5" customHeight="1">
      <c r="A30" s="114"/>
      <c r="B30" s="303"/>
      <c r="C30" s="101" t="s">
        <v>109</v>
      </c>
      <c r="D30" s="304"/>
      <c r="E30" s="305"/>
      <c r="F30" s="305"/>
      <c r="G30" s="304"/>
      <c r="H30" s="305"/>
      <c r="I30" s="305"/>
      <c r="J30" s="304"/>
      <c r="K30" s="305"/>
      <c r="L30" s="305"/>
      <c r="M30" s="104"/>
      <c r="N30" s="104"/>
    </row>
    <row r="31" spans="1:14" s="92" customFormat="1" ht="14.1" customHeight="1">
      <c r="A31" s="114"/>
      <c r="B31" s="286" t="s">
        <v>110</v>
      </c>
      <c r="C31" s="94" t="s">
        <v>111</v>
      </c>
      <c r="D31" s="119" t="s">
        <v>4</v>
      </c>
      <c r="E31" s="119" t="s">
        <v>5</v>
      </c>
      <c r="F31" s="119" t="s">
        <v>6</v>
      </c>
      <c r="G31" s="119" t="s">
        <v>4</v>
      </c>
      <c r="H31" s="119" t="s">
        <v>5</v>
      </c>
      <c r="I31" s="119" t="s">
        <v>6</v>
      </c>
      <c r="J31" s="119" t="s">
        <v>4</v>
      </c>
      <c r="K31" s="119" t="s">
        <v>5</v>
      </c>
      <c r="L31" s="119" t="s">
        <v>6</v>
      </c>
      <c r="M31" s="90"/>
      <c r="N31" s="90"/>
    </row>
    <row r="32" spans="1:14" s="90" customFormat="1" ht="30.75" customHeight="1">
      <c r="A32" s="114">
        <v>1</v>
      </c>
      <c r="B32" s="286"/>
      <c r="C32" s="103" t="s">
        <v>112</v>
      </c>
      <c r="D32" s="209">
        <v>1</v>
      </c>
      <c r="E32" s="209"/>
      <c r="F32" s="209"/>
      <c r="G32" s="209">
        <v>1</v>
      </c>
      <c r="H32" s="209"/>
      <c r="I32" s="209"/>
      <c r="J32" s="209">
        <v>1</v>
      </c>
      <c r="K32" s="209"/>
      <c r="L32" s="209"/>
      <c r="M32" s="90">
        <f t="shared" ref="M32:M47" si="6">SUM(D32:L32)</f>
        <v>3</v>
      </c>
    </row>
    <row r="33" spans="1:14" s="90" customFormat="1" ht="21" customHeight="1">
      <c r="A33" s="114">
        <v>2</v>
      </c>
      <c r="B33" s="286"/>
      <c r="C33" s="98" t="s">
        <v>113</v>
      </c>
      <c r="D33" s="209"/>
      <c r="E33" s="211"/>
      <c r="F33" s="209">
        <v>1</v>
      </c>
      <c r="G33" s="209">
        <v>1</v>
      </c>
      <c r="H33" s="211"/>
      <c r="I33" s="209"/>
      <c r="J33" s="209">
        <v>1</v>
      </c>
      <c r="K33" s="211"/>
      <c r="L33" s="209"/>
      <c r="M33" s="90">
        <f t="shared" si="6"/>
        <v>3</v>
      </c>
    </row>
    <row r="34" spans="1:14" s="90" customFormat="1" ht="18" customHeight="1">
      <c r="A34" s="114">
        <v>3</v>
      </c>
      <c r="B34" s="286"/>
      <c r="C34" s="98" t="s">
        <v>114</v>
      </c>
      <c r="D34" s="209"/>
      <c r="E34" s="209"/>
      <c r="F34" s="211">
        <v>1</v>
      </c>
      <c r="G34" s="209"/>
      <c r="H34" s="209">
        <v>1</v>
      </c>
      <c r="I34" s="211"/>
      <c r="J34" s="209"/>
      <c r="K34" s="209">
        <v>1</v>
      </c>
      <c r="L34" s="211"/>
      <c r="M34" s="90">
        <f t="shared" si="6"/>
        <v>3</v>
      </c>
    </row>
    <row r="35" spans="1:14" s="90" customFormat="1" ht="21" customHeight="1">
      <c r="A35" s="114">
        <v>4</v>
      </c>
      <c r="B35" s="286"/>
      <c r="C35" s="98" t="s">
        <v>115</v>
      </c>
      <c r="D35" s="209"/>
      <c r="E35" s="209"/>
      <c r="F35" s="209">
        <v>1</v>
      </c>
      <c r="G35" s="209">
        <v>1</v>
      </c>
      <c r="H35" s="209"/>
      <c r="I35" s="209"/>
      <c r="J35" s="209">
        <v>1</v>
      </c>
      <c r="K35" s="209"/>
      <c r="L35" s="209"/>
      <c r="M35" s="90">
        <f t="shared" si="6"/>
        <v>3</v>
      </c>
    </row>
    <row r="36" spans="1:14" s="90" customFormat="1" ht="21" customHeight="1">
      <c r="A36" s="114">
        <v>5</v>
      </c>
      <c r="B36" s="286"/>
      <c r="C36" s="98" t="s">
        <v>116</v>
      </c>
      <c r="D36" s="210"/>
      <c r="E36" s="210"/>
      <c r="F36" s="210">
        <v>1</v>
      </c>
      <c r="G36" s="210"/>
      <c r="H36" s="210">
        <v>1</v>
      </c>
      <c r="I36" s="210"/>
      <c r="J36" s="210">
        <v>1</v>
      </c>
      <c r="K36" s="210"/>
      <c r="L36" s="210"/>
      <c r="M36" s="90">
        <f t="shared" si="6"/>
        <v>3</v>
      </c>
    </row>
    <row r="37" spans="1:14" s="90" customFormat="1" ht="21" customHeight="1">
      <c r="A37" s="114">
        <v>6</v>
      </c>
      <c r="B37" s="286"/>
      <c r="C37" s="98" t="s">
        <v>117</v>
      </c>
      <c r="D37" s="210"/>
      <c r="E37" s="210"/>
      <c r="F37" s="210">
        <v>1</v>
      </c>
      <c r="G37" s="210">
        <v>1</v>
      </c>
      <c r="H37" s="210"/>
      <c r="I37" s="210"/>
      <c r="J37" s="210">
        <v>1</v>
      </c>
      <c r="K37" s="210"/>
      <c r="L37" s="210"/>
      <c r="M37" s="90">
        <f t="shared" si="6"/>
        <v>3</v>
      </c>
    </row>
    <row r="38" spans="1:14" s="90" customFormat="1" ht="15" customHeight="1">
      <c r="A38" s="114">
        <v>7</v>
      </c>
      <c r="B38" s="286"/>
      <c r="C38" s="98" t="s">
        <v>118</v>
      </c>
      <c r="D38" s="210"/>
      <c r="E38" s="210"/>
      <c r="F38" s="210">
        <v>1</v>
      </c>
      <c r="G38" s="210">
        <v>1</v>
      </c>
      <c r="H38" s="210"/>
      <c r="I38" s="210"/>
      <c r="J38" s="210">
        <v>1</v>
      </c>
      <c r="K38" s="210"/>
      <c r="L38" s="210"/>
      <c r="M38" s="90">
        <f t="shared" si="6"/>
        <v>3</v>
      </c>
    </row>
    <row r="39" spans="1:14" s="90" customFormat="1" ht="17.100000000000001" customHeight="1">
      <c r="A39" s="114">
        <v>8</v>
      </c>
      <c r="B39" s="286"/>
      <c r="C39" s="98" t="s">
        <v>119</v>
      </c>
      <c r="D39" s="210"/>
      <c r="E39" s="210"/>
      <c r="F39" s="210">
        <v>1</v>
      </c>
      <c r="G39" s="210">
        <v>1</v>
      </c>
      <c r="H39" s="210"/>
      <c r="I39" s="210"/>
      <c r="J39" s="210"/>
      <c r="K39" s="210">
        <v>1</v>
      </c>
      <c r="L39" s="210"/>
      <c r="M39" s="90">
        <f t="shared" si="6"/>
        <v>3</v>
      </c>
    </row>
    <row r="40" spans="1:14" s="90" customFormat="1" ht="17.100000000000001" customHeight="1">
      <c r="A40" s="114">
        <v>9</v>
      </c>
      <c r="B40" s="286"/>
      <c r="C40" s="98" t="s">
        <v>120</v>
      </c>
      <c r="D40" s="210"/>
      <c r="E40" s="210"/>
      <c r="F40" s="210">
        <v>1</v>
      </c>
      <c r="G40" s="210">
        <v>1</v>
      </c>
      <c r="H40" s="210"/>
      <c r="I40" s="210"/>
      <c r="J40" s="210">
        <v>1</v>
      </c>
      <c r="K40" s="210"/>
      <c r="L40" s="210"/>
      <c r="M40" s="90">
        <f t="shared" si="6"/>
        <v>3</v>
      </c>
    </row>
    <row r="41" spans="1:14" s="90" customFormat="1" ht="15" customHeight="1">
      <c r="A41" s="114">
        <v>10</v>
      </c>
      <c r="B41" s="286"/>
      <c r="C41" s="98" t="s">
        <v>121</v>
      </c>
      <c r="D41" s="210"/>
      <c r="E41" s="210"/>
      <c r="F41" s="210">
        <v>1</v>
      </c>
      <c r="G41" s="210"/>
      <c r="H41" s="210">
        <v>1</v>
      </c>
      <c r="I41" s="210"/>
      <c r="J41" s="210"/>
      <c r="K41" s="210">
        <v>1</v>
      </c>
      <c r="L41" s="210"/>
      <c r="M41" s="90">
        <f t="shared" si="6"/>
        <v>3</v>
      </c>
    </row>
    <row r="42" spans="1:14" s="90" customFormat="1" ht="20.100000000000001" customHeight="1">
      <c r="A42" s="114">
        <v>11</v>
      </c>
      <c r="B42" s="286"/>
      <c r="C42" s="98" t="s">
        <v>122</v>
      </c>
      <c r="D42" s="210"/>
      <c r="E42" s="210"/>
      <c r="F42" s="210">
        <v>1</v>
      </c>
      <c r="G42" s="210"/>
      <c r="H42" s="210">
        <v>1</v>
      </c>
      <c r="I42" s="210"/>
      <c r="J42" s="210">
        <v>1</v>
      </c>
      <c r="K42" s="210"/>
      <c r="L42" s="210"/>
      <c r="M42" s="90">
        <f t="shared" si="6"/>
        <v>3</v>
      </c>
    </row>
    <row r="43" spans="1:14" s="90" customFormat="1" ht="18" customHeight="1">
      <c r="A43" s="114">
        <v>12</v>
      </c>
      <c r="B43" s="286"/>
      <c r="C43" s="98" t="s">
        <v>123</v>
      </c>
      <c r="D43" s="210"/>
      <c r="E43" s="210"/>
      <c r="F43" s="210">
        <v>1</v>
      </c>
      <c r="G43" s="210"/>
      <c r="H43" s="210">
        <v>1</v>
      </c>
      <c r="I43" s="210"/>
      <c r="J43" s="210"/>
      <c r="K43" s="210">
        <v>1</v>
      </c>
      <c r="L43" s="210"/>
      <c r="M43" s="90">
        <f t="shared" si="6"/>
        <v>3</v>
      </c>
    </row>
    <row r="44" spans="1:14" s="90" customFormat="1" ht="12.95" customHeight="1">
      <c r="A44" s="114">
        <v>13</v>
      </c>
      <c r="B44" s="286"/>
      <c r="C44" s="98" t="s">
        <v>124</v>
      </c>
      <c r="D44" s="210"/>
      <c r="E44" s="210"/>
      <c r="F44" s="210">
        <v>1</v>
      </c>
      <c r="G44" s="210">
        <v>1</v>
      </c>
      <c r="H44" s="210"/>
      <c r="I44" s="210"/>
      <c r="J44" s="210">
        <v>1</v>
      </c>
      <c r="K44" s="210"/>
      <c r="L44" s="210"/>
      <c r="M44" s="90">
        <f t="shared" si="6"/>
        <v>3</v>
      </c>
    </row>
    <row r="45" spans="1:14" s="90" customFormat="1" ht="36.950000000000003" customHeight="1">
      <c r="A45" s="114">
        <v>14</v>
      </c>
      <c r="B45" s="286"/>
      <c r="C45" s="98" t="s">
        <v>125</v>
      </c>
      <c r="D45" s="210"/>
      <c r="E45" s="210"/>
      <c r="F45" s="210">
        <v>1</v>
      </c>
      <c r="G45" s="210">
        <v>1</v>
      </c>
      <c r="H45" s="210"/>
      <c r="I45" s="210"/>
      <c r="J45" s="210">
        <v>1</v>
      </c>
      <c r="K45" s="210"/>
      <c r="L45" s="210"/>
      <c r="M45" s="90">
        <f t="shared" si="6"/>
        <v>3</v>
      </c>
    </row>
    <row r="46" spans="1:14" s="90" customFormat="1" ht="24" customHeight="1">
      <c r="A46" s="114">
        <v>15</v>
      </c>
      <c r="B46" s="286"/>
      <c r="C46" s="98" t="s">
        <v>126</v>
      </c>
      <c r="D46" s="210"/>
      <c r="E46" s="210"/>
      <c r="F46" s="210">
        <v>1</v>
      </c>
      <c r="G46" s="210"/>
      <c r="H46" s="210">
        <v>1</v>
      </c>
      <c r="I46" s="210"/>
      <c r="J46" s="210"/>
      <c r="K46" s="210">
        <v>1</v>
      </c>
      <c r="L46" s="210"/>
      <c r="M46" s="90">
        <f t="shared" si="6"/>
        <v>3</v>
      </c>
    </row>
    <row r="47" spans="1:14" s="90" customFormat="1" ht="27.95" customHeight="1">
      <c r="A47" s="114">
        <v>16</v>
      </c>
      <c r="B47" s="286"/>
      <c r="C47" s="98" t="s">
        <v>127</v>
      </c>
      <c r="D47" s="115"/>
      <c r="E47" s="115"/>
      <c r="F47" s="115">
        <v>1</v>
      </c>
      <c r="G47" s="115">
        <v>1</v>
      </c>
      <c r="H47" s="115"/>
      <c r="I47" s="115"/>
      <c r="J47" s="115">
        <v>1</v>
      </c>
      <c r="K47" s="115"/>
      <c r="L47" s="115"/>
      <c r="M47" s="90">
        <f t="shared" si="6"/>
        <v>3</v>
      </c>
    </row>
    <row r="48" spans="1:14" s="92" customFormat="1" ht="10.5" customHeight="1">
      <c r="A48" s="114"/>
      <c r="B48" s="286"/>
      <c r="C48" s="105" t="s">
        <v>128</v>
      </c>
      <c r="D48" s="119" t="s">
        <v>4</v>
      </c>
      <c r="E48" s="119" t="s">
        <v>5</v>
      </c>
      <c r="F48" s="119" t="s">
        <v>6</v>
      </c>
      <c r="G48" s="119" t="s">
        <v>4</v>
      </c>
      <c r="H48" s="119" t="s">
        <v>5</v>
      </c>
      <c r="I48" s="119" t="s">
        <v>6</v>
      </c>
      <c r="J48" s="119" t="s">
        <v>4</v>
      </c>
      <c r="K48" s="119" t="s">
        <v>5</v>
      </c>
      <c r="L48" s="119" t="s">
        <v>6</v>
      </c>
      <c r="M48" s="90"/>
      <c r="N48" s="90"/>
    </row>
    <row r="49" spans="1:14" s="106" customFormat="1" ht="12.75">
      <c r="A49" s="114">
        <v>17</v>
      </c>
      <c r="B49" s="286"/>
      <c r="C49" s="120" t="s">
        <v>129</v>
      </c>
      <c r="D49" s="209">
        <v>1</v>
      </c>
      <c r="E49" s="209"/>
      <c r="F49" s="209"/>
      <c r="G49" s="209">
        <v>1</v>
      </c>
      <c r="H49" s="209"/>
      <c r="I49" s="209"/>
      <c r="J49" s="209">
        <v>1</v>
      </c>
      <c r="K49" s="209"/>
      <c r="L49" s="209"/>
      <c r="M49" s="90">
        <f t="shared" ref="M49:M54" si="7">SUM(D49:L49)</f>
        <v>3</v>
      </c>
      <c r="N49" s="90"/>
    </row>
    <row r="50" spans="1:14" s="106" customFormat="1" ht="12.75">
      <c r="A50" s="114">
        <v>18</v>
      </c>
      <c r="B50" s="286"/>
      <c r="C50" s="122" t="s">
        <v>130</v>
      </c>
      <c r="D50" s="209">
        <v>1</v>
      </c>
      <c r="E50" s="211"/>
      <c r="F50" s="209"/>
      <c r="G50" s="209">
        <v>1</v>
      </c>
      <c r="H50" s="211"/>
      <c r="I50" s="209"/>
      <c r="J50" s="209">
        <v>1</v>
      </c>
      <c r="K50" s="211"/>
      <c r="L50" s="209"/>
      <c r="M50" s="90">
        <f t="shared" si="7"/>
        <v>3</v>
      </c>
      <c r="N50" s="90"/>
    </row>
    <row r="51" spans="1:14" s="106" customFormat="1" ht="12.75">
      <c r="A51" s="114">
        <v>19</v>
      </c>
      <c r="B51" s="286"/>
      <c r="C51" s="120" t="s">
        <v>131</v>
      </c>
      <c r="D51" s="209">
        <v>1</v>
      </c>
      <c r="E51" s="209"/>
      <c r="F51" s="211"/>
      <c r="G51" s="209"/>
      <c r="H51" s="209">
        <v>1</v>
      </c>
      <c r="I51" s="211"/>
      <c r="J51" s="209">
        <v>1</v>
      </c>
      <c r="K51" s="209"/>
      <c r="L51" s="211"/>
      <c r="M51" s="90">
        <f t="shared" si="7"/>
        <v>3</v>
      </c>
      <c r="N51" s="90"/>
    </row>
    <row r="52" spans="1:14" s="106" customFormat="1" ht="12.75">
      <c r="A52" s="114">
        <v>20</v>
      </c>
      <c r="B52" s="286"/>
      <c r="C52" s="102" t="s">
        <v>132</v>
      </c>
      <c r="D52" s="209">
        <v>1</v>
      </c>
      <c r="E52" s="209"/>
      <c r="F52" s="209"/>
      <c r="G52" s="209">
        <v>1</v>
      </c>
      <c r="H52" s="209"/>
      <c r="I52" s="209"/>
      <c r="J52" s="209">
        <v>1</v>
      </c>
      <c r="K52" s="209"/>
      <c r="L52" s="209"/>
      <c r="M52" s="90">
        <f t="shared" si="7"/>
        <v>3</v>
      </c>
      <c r="N52" s="90"/>
    </row>
    <row r="53" spans="1:14" s="106" customFormat="1" ht="12.75">
      <c r="A53" s="114">
        <v>21</v>
      </c>
      <c r="B53" s="286"/>
      <c r="C53" s="98" t="s">
        <v>133</v>
      </c>
      <c r="D53" s="210"/>
      <c r="E53" s="210">
        <v>1</v>
      </c>
      <c r="F53" s="210"/>
      <c r="G53" s="210"/>
      <c r="H53" s="210">
        <v>1</v>
      </c>
      <c r="I53" s="210"/>
      <c r="J53" s="210"/>
      <c r="K53" s="210">
        <v>1</v>
      </c>
      <c r="L53" s="210"/>
      <c r="M53" s="90">
        <f t="shared" si="7"/>
        <v>3</v>
      </c>
      <c r="N53" s="90"/>
    </row>
    <row r="54" spans="1:14" s="106" customFormat="1" ht="12.75">
      <c r="A54" s="114">
        <v>22</v>
      </c>
      <c r="B54" s="286"/>
      <c r="C54" s="98" t="s">
        <v>134</v>
      </c>
      <c r="D54" s="210"/>
      <c r="E54" s="210">
        <v>1</v>
      </c>
      <c r="F54" s="210"/>
      <c r="G54" s="210"/>
      <c r="H54" s="210">
        <v>1</v>
      </c>
      <c r="I54" s="210"/>
      <c r="J54" s="210"/>
      <c r="K54" s="210">
        <v>1</v>
      </c>
      <c r="L54" s="210"/>
      <c r="M54" s="90">
        <f t="shared" si="7"/>
        <v>3</v>
      </c>
      <c r="N54" s="90"/>
    </row>
    <row r="55" spans="1:14" s="106" customFormat="1" ht="12.75">
      <c r="A55" s="114"/>
      <c r="B55" s="286"/>
      <c r="C55" s="105" t="s">
        <v>135</v>
      </c>
      <c r="D55" s="119" t="s">
        <v>4</v>
      </c>
      <c r="E55" s="119" t="s">
        <v>5</v>
      </c>
      <c r="F55" s="119" t="s">
        <v>6</v>
      </c>
      <c r="G55" s="119" t="s">
        <v>4</v>
      </c>
      <c r="H55" s="119" t="s">
        <v>5</v>
      </c>
      <c r="I55" s="119" t="s">
        <v>6</v>
      </c>
      <c r="J55" s="119" t="s">
        <v>4</v>
      </c>
      <c r="K55" s="119" t="s">
        <v>5</v>
      </c>
      <c r="L55" s="119" t="s">
        <v>6</v>
      </c>
      <c r="M55" s="90"/>
      <c r="N55" s="90"/>
    </row>
    <row r="56" spans="1:14" s="106" customFormat="1" ht="12.75">
      <c r="A56" s="114">
        <v>23</v>
      </c>
      <c r="B56" s="286"/>
      <c r="C56" s="102" t="s">
        <v>136</v>
      </c>
      <c r="D56" s="209"/>
      <c r="E56" s="209">
        <v>1</v>
      </c>
      <c r="F56" s="209"/>
      <c r="G56" s="209">
        <v>1</v>
      </c>
      <c r="H56" s="209"/>
      <c r="I56" s="209"/>
      <c r="J56" s="209"/>
      <c r="K56" s="209">
        <v>1</v>
      </c>
      <c r="L56" s="209"/>
      <c r="M56" s="90">
        <f>SUM(D56:L56)</f>
        <v>3</v>
      </c>
      <c r="N56" s="90"/>
    </row>
    <row r="57" spans="1:14" s="106" customFormat="1" ht="12.75">
      <c r="A57" s="114">
        <v>24</v>
      </c>
      <c r="B57" s="286"/>
      <c r="C57" s="98" t="s">
        <v>137</v>
      </c>
      <c r="D57" s="209">
        <v>1</v>
      </c>
      <c r="E57" s="211"/>
      <c r="F57" s="209"/>
      <c r="G57" s="209">
        <v>1</v>
      </c>
      <c r="H57" s="211"/>
      <c r="I57" s="209"/>
      <c r="J57" s="209">
        <v>1</v>
      </c>
      <c r="K57" s="211"/>
      <c r="L57" s="209"/>
      <c r="M57" s="90">
        <f>SUM(D57:L57)</f>
        <v>3</v>
      </c>
      <c r="N57" s="90"/>
    </row>
    <row r="58" spans="1:14" s="106" customFormat="1" ht="12.75">
      <c r="A58" s="114">
        <v>25</v>
      </c>
      <c r="B58" s="286"/>
      <c r="C58" s="98" t="s">
        <v>138</v>
      </c>
      <c r="D58" s="209">
        <v>1</v>
      </c>
      <c r="E58" s="209"/>
      <c r="F58" s="211"/>
      <c r="G58" s="209">
        <v>1</v>
      </c>
      <c r="H58" s="209"/>
      <c r="I58" s="211"/>
      <c r="J58" s="209">
        <v>1</v>
      </c>
      <c r="K58" s="209"/>
      <c r="L58" s="211"/>
      <c r="M58" s="90">
        <f>SUM(D58:L58)</f>
        <v>3</v>
      </c>
      <c r="N58" s="90"/>
    </row>
    <row r="59" spans="1:14" s="106" customFormat="1" ht="12.75">
      <c r="A59" s="114">
        <v>26</v>
      </c>
      <c r="B59" s="286"/>
      <c r="C59" s="98" t="s">
        <v>139</v>
      </c>
      <c r="D59" s="209">
        <v>1</v>
      </c>
      <c r="E59" s="209"/>
      <c r="F59" s="209"/>
      <c r="G59" s="209">
        <v>1</v>
      </c>
      <c r="H59" s="209"/>
      <c r="I59" s="209"/>
      <c r="J59" s="209">
        <v>1</v>
      </c>
      <c r="K59" s="209"/>
      <c r="L59" s="209"/>
      <c r="M59" s="90">
        <f>SUM(D59:L59)</f>
        <v>3</v>
      </c>
      <c r="N59" s="90"/>
    </row>
    <row r="60" spans="1:14" s="106" customFormat="1" ht="12.75">
      <c r="A60" s="114">
        <v>27</v>
      </c>
      <c r="B60" s="286"/>
      <c r="C60" s="98" t="s">
        <v>140</v>
      </c>
      <c r="D60" s="210"/>
      <c r="E60" s="210">
        <v>1</v>
      </c>
      <c r="F60" s="210"/>
      <c r="G60" s="210"/>
      <c r="H60" s="210">
        <v>1</v>
      </c>
      <c r="I60" s="210"/>
      <c r="J60" s="210"/>
      <c r="K60" s="210">
        <v>1</v>
      </c>
      <c r="L60" s="210"/>
      <c r="M60" s="90">
        <f>SUM(D60:L60)</f>
        <v>3</v>
      </c>
      <c r="N60" s="90"/>
    </row>
    <row r="61" spans="1:14" s="106" customFormat="1" ht="12.75">
      <c r="A61" s="114"/>
      <c r="B61" s="286"/>
      <c r="C61" s="105" t="s">
        <v>141</v>
      </c>
      <c r="D61" s="119" t="s">
        <v>4</v>
      </c>
      <c r="E61" s="119" t="s">
        <v>5</v>
      </c>
      <c r="F61" s="119" t="s">
        <v>6</v>
      </c>
      <c r="G61" s="119" t="s">
        <v>4</v>
      </c>
      <c r="H61" s="119" t="s">
        <v>5</v>
      </c>
      <c r="I61" s="119" t="s">
        <v>6</v>
      </c>
      <c r="J61" s="119" t="s">
        <v>4</v>
      </c>
      <c r="K61" s="119" t="s">
        <v>5</v>
      </c>
      <c r="L61" s="119" t="s">
        <v>6</v>
      </c>
      <c r="M61" s="90"/>
      <c r="N61" s="90"/>
    </row>
    <row r="62" spans="1:14" s="106" customFormat="1" ht="12.75">
      <c r="A62" s="114">
        <v>28</v>
      </c>
      <c r="B62" s="286"/>
      <c r="C62" s="123" t="s">
        <v>142</v>
      </c>
      <c r="D62" s="209"/>
      <c r="E62" s="209"/>
      <c r="F62" s="209">
        <v>1</v>
      </c>
      <c r="G62" s="209"/>
      <c r="H62" s="209"/>
      <c r="I62" s="209">
        <v>1</v>
      </c>
      <c r="J62" s="209"/>
      <c r="K62" s="209"/>
      <c r="L62" s="209">
        <v>1</v>
      </c>
      <c r="M62" s="90">
        <f t="shared" ref="M62:M68" si="8">SUM(D62:L62)</f>
        <v>3</v>
      </c>
      <c r="N62" s="90"/>
    </row>
    <row r="63" spans="1:14" s="106" customFormat="1" ht="12.75">
      <c r="A63" s="114">
        <v>29</v>
      </c>
      <c r="B63" s="286"/>
      <c r="C63" s="123" t="s">
        <v>143</v>
      </c>
      <c r="D63" s="209"/>
      <c r="E63" s="211"/>
      <c r="F63" s="209">
        <v>1</v>
      </c>
      <c r="G63" s="209"/>
      <c r="H63" s="211"/>
      <c r="I63" s="209">
        <v>1</v>
      </c>
      <c r="J63" s="209"/>
      <c r="K63" s="211"/>
      <c r="L63" s="209">
        <v>1</v>
      </c>
      <c r="M63" s="90">
        <f t="shared" si="8"/>
        <v>3</v>
      </c>
      <c r="N63" s="90"/>
    </row>
    <row r="64" spans="1:14" s="106" customFormat="1" ht="12.75">
      <c r="A64" s="114">
        <v>30</v>
      </c>
      <c r="B64" s="286"/>
      <c r="C64" s="123" t="s">
        <v>144</v>
      </c>
      <c r="D64" s="209"/>
      <c r="E64" s="209"/>
      <c r="F64" s="211">
        <v>1</v>
      </c>
      <c r="G64" s="209"/>
      <c r="H64" s="209"/>
      <c r="I64" s="211">
        <v>1</v>
      </c>
      <c r="J64" s="209"/>
      <c r="K64" s="209"/>
      <c r="L64" s="211">
        <v>1</v>
      </c>
      <c r="M64" s="90">
        <f t="shared" si="8"/>
        <v>3</v>
      </c>
      <c r="N64" s="90"/>
    </row>
    <row r="65" spans="1:14" s="106" customFormat="1" ht="12.75">
      <c r="A65" s="114">
        <v>31</v>
      </c>
      <c r="B65" s="286"/>
      <c r="C65" s="123" t="s">
        <v>145</v>
      </c>
      <c r="D65" s="209"/>
      <c r="E65" s="209"/>
      <c r="F65" s="209">
        <v>1</v>
      </c>
      <c r="G65" s="209"/>
      <c r="H65" s="209"/>
      <c r="I65" s="209">
        <v>1</v>
      </c>
      <c r="J65" s="209"/>
      <c r="K65" s="209"/>
      <c r="L65" s="209">
        <v>1</v>
      </c>
      <c r="M65" s="90">
        <f t="shared" si="8"/>
        <v>3</v>
      </c>
      <c r="N65" s="90"/>
    </row>
    <row r="66" spans="1:14" s="106" customFormat="1" ht="12.75">
      <c r="A66" s="114">
        <v>32</v>
      </c>
      <c r="B66" s="286"/>
      <c r="C66" s="123" t="s">
        <v>146</v>
      </c>
      <c r="D66" s="210"/>
      <c r="E66" s="210"/>
      <c r="F66" s="210">
        <v>1</v>
      </c>
      <c r="G66" s="210"/>
      <c r="H66" s="210"/>
      <c r="I66" s="210">
        <v>1</v>
      </c>
      <c r="J66" s="210"/>
      <c r="K66" s="210"/>
      <c r="L66" s="210">
        <v>1</v>
      </c>
      <c r="M66" s="90">
        <f t="shared" si="8"/>
        <v>3</v>
      </c>
      <c r="N66" s="90"/>
    </row>
    <row r="67" spans="1:14" s="106" customFormat="1" ht="12.75">
      <c r="A67" s="114">
        <v>33</v>
      </c>
      <c r="B67" s="286"/>
      <c r="C67" s="102" t="s">
        <v>147</v>
      </c>
      <c r="D67" s="210"/>
      <c r="E67" s="210"/>
      <c r="F67" s="210">
        <v>1</v>
      </c>
      <c r="G67" s="210"/>
      <c r="H67" s="210"/>
      <c r="I67" s="210">
        <v>1</v>
      </c>
      <c r="J67" s="210"/>
      <c r="K67" s="210"/>
      <c r="L67" s="210">
        <v>1</v>
      </c>
      <c r="M67" s="90">
        <f t="shared" si="8"/>
        <v>3</v>
      </c>
      <c r="N67" s="90"/>
    </row>
    <row r="68" spans="1:14" s="106" customFormat="1" ht="38.25">
      <c r="A68" s="114">
        <v>34</v>
      </c>
      <c r="B68" s="286"/>
      <c r="C68" s="98" t="s">
        <v>148</v>
      </c>
      <c r="D68" s="115"/>
      <c r="E68" s="121"/>
      <c r="F68" s="121">
        <v>1</v>
      </c>
      <c r="G68" s="115"/>
      <c r="H68" s="121"/>
      <c r="I68" s="121">
        <v>1</v>
      </c>
      <c r="J68" s="115"/>
      <c r="K68" s="121"/>
      <c r="L68" s="121">
        <v>1</v>
      </c>
      <c r="M68" s="90">
        <f t="shared" si="8"/>
        <v>3</v>
      </c>
      <c r="N68" s="90"/>
    </row>
    <row r="69" spans="1:14" s="92" customFormat="1" ht="18" customHeight="1">
      <c r="A69" s="114"/>
      <c r="B69" s="286"/>
      <c r="C69" s="101" t="s">
        <v>149</v>
      </c>
      <c r="D69" s="119" t="s">
        <v>4</v>
      </c>
      <c r="E69" s="119" t="s">
        <v>5</v>
      </c>
      <c r="F69" s="119" t="s">
        <v>6</v>
      </c>
      <c r="G69" s="119" t="s">
        <v>4</v>
      </c>
      <c r="H69" s="119" t="s">
        <v>5</v>
      </c>
      <c r="I69" s="119" t="s">
        <v>6</v>
      </c>
      <c r="J69" s="119" t="s">
        <v>4</v>
      </c>
      <c r="K69" s="119" t="s">
        <v>5</v>
      </c>
      <c r="L69" s="119" t="s">
        <v>6</v>
      </c>
      <c r="M69" s="90"/>
      <c r="N69" s="90"/>
    </row>
    <row r="70" spans="1:14" s="90" customFormat="1" ht="29.1" customHeight="1">
      <c r="A70" s="114">
        <v>35</v>
      </c>
      <c r="B70" s="286"/>
      <c r="C70" s="98" t="s">
        <v>150</v>
      </c>
      <c r="D70" s="209">
        <v>1</v>
      </c>
      <c r="E70" s="209"/>
      <c r="F70" s="209"/>
      <c r="G70" s="209">
        <v>1</v>
      </c>
      <c r="H70" s="209"/>
      <c r="I70" s="209"/>
      <c r="J70" s="209">
        <v>1</v>
      </c>
      <c r="K70" s="209"/>
      <c r="L70" s="209"/>
      <c r="M70" s="90">
        <f t="shared" ref="M70:M84" si="9">SUM(D70:L70)</f>
        <v>3</v>
      </c>
    </row>
    <row r="71" spans="1:14" s="90" customFormat="1" ht="18" customHeight="1">
      <c r="A71" s="114">
        <v>36</v>
      </c>
      <c r="B71" s="286"/>
      <c r="C71" s="98" t="s">
        <v>151</v>
      </c>
      <c r="D71" s="209">
        <v>1</v>
      </c>
      <c r="E71" s="211"/>
      <c r="F71" s="209"/>
      <c r="G71" s="209">
        <v>1</v>
      </c>
      <c r="H71" s="211"/>
      <c r="I71" s="209"/>
      <c r="J71" s="209">
        <v>1</v>
      </c>
      <c r="K71" s="211"/>
      <c r="L71" s="209"/>
      <c r="M71" s="90">
        <f t="shared" si="9"/>
        <v>3</v>
      </c>
    </row>
    <row r="72" spans="1:14" s="90" customFormat="1" ht="18" customHeight="1">
      <c r="A72" s="114">
        <v>37</v>
      </c>
      <c r="B72" s="286"/>
      <c r="C72" s="98" t="s">
        <v>152</v>
      </c>
      <c r="D72" s="209">
        <v>1</v>
      </c>
      <c r="E72" s="209"/>
      <c r="F72" s="211"/>
      <c r="G72" s="209">
        <v>1</v>
      </c>
      <c r="H72" s="209"/>
      <c r="I72" s="211"/>
      <c r="J72" s="209">
        <v>1</v>
      </c>
      <c r="K72" s="209"/>
      <c r="L72" s="211"/>
      <c r="M72" s="90">
        <f t="shared" si="9"/>
        <v>3</v>
      </c>
    </row>
    <row r="73" spans="1:14" s="90" customFormat="1" ht="18" customHeight="1">
      <c r="A73" s="114">
        <v>38</v>
      </c>
      <c r="B73" s="286"/>
      <c r="C73" s="98" t="s">
        <v>153</v>
      </c>
      <c r="D73" s="209">
        <v>1</v>
      </c>
      <c r="E73" s="209"/>
      <c r="F73" s="209"/>
      <c r="G73" s="209">
        <v>1</v>
      </c>
      <c r="H73" s="209"/>
      <c r="I73" s="209"/>
      <c r="J73" s="209">
        <v>1</v>
      </c>
      <c r="K73" s="209"/>
      <c r="L73" s="209"/>
      <c r="M73" s="90">
        <f t="shared" si="9"/>
        <v>3</v>
      </c>
    </row>
    <row r="74" spans="1:14" s="90" customFormat="1" ht="18" customHeight="1">
      <c r="A74" s="114">
        <v>39</v>
      </c>
      <c r="B74" s="286"/>
      <c r="C74" s="98" t="s">
        <v>154</v>
      </c>
      <c r="D74" s="210">
        <v>1</v>
      </c>
      <c r="E74" s="210"/>
      <c r="F74" s="210"/>
      <c r="G74" s="210">
        <v>1</v>
      </c>
      <c r="H74" s="210"/>
      <c r="I74" s="210"/>
      <c r="J74" s="210">
        <v>1</v>
      </c>
      <c r="K74" s="210"/>
      <c r="L74" s="210"/>
      <c r="M74" s="90">
        <f t="shared" si="9"/>
        <v>3</v>
      </c>
    </row>
    <row r="75" spans="1:14" s="90" customFormat="1" ht="18" customHeight="1">
      <c r="A75" s="114">
        <v>40</v>
      </c>
      <c r="B75" s="286"/>
      <c r="C75" s="98" t="s">
        <v>155</v>
      </c>
      <c r="D75" s="210">
        <v>1</v>
      </c>
      <c r="E75" s="210"/>
      <c r="F75" s="210"/>
      <c r="G75" s="210">
        <v>1</v>
      </c>
      <c r="H75" s="210"/>
      <c r="I75" s="210"/>
      <c r="J75" s="210">
        <v>1</v>
      </c>
      <c r="K75" s="210"/>
      <c r="L75" s="210"/>
      <c r="M75" s="90">
        <f t="shared" si="9"/>
        <v>3</v>
      </c>
    </row>
    <row r="76" spans="1:14" s="90" customFormat="1" ht="18" customHeight="1">
      <c r="A76" s="114">
        <v>41</v>
      </c>
      <c r="B76" s="286"/>
      <c r="C76" s="98" t="s">
        <v>156</v>
      </c>
      <c r="D76" s="209">
        <v>1</v>
      </c>
      <c r="E76" s="209"/>
      <c r="F76" s="209"/>
      <c r="G76" s="209">
        <v>1</v>
      </c>
      <c r="H76" s="209"/>
      <c r="I76" s="209"/>
      <c r="J76" s="209">
        <v>1</v>
      </c>
      <c r="K76" s="209"/>
      <c r="L76" s="209"/>
      <c r="M76" s="90">
        <f t="shared" si="9"/>
        <v>3</v>
      </c>
    </row>
    <row r="77" spans="1:14" s="90" customFormat="1" ht="18" customHeight="1">
      <c r="A77" s="114">
        <v>42</v>
      </c>
      <c r="B77" s="286"/>
      <c r="C77" s="98" t="s">
        <v>157</v>
      </c>
      <c r="D77" s="209">
        <v>1</v>
      </c>
      <c r="E77" s="211"/>
      <c r="F77" s="209"/>
      <c r="G77" s="209">
        <v>1</v>
      </c>
      <c r="H77" s="211"/>
      <c r="I77" s="209"/>
      <c r="J77" s="209">
        <v>1</v>
      </c>
      <c r="K77" s="211"/>
      <c r="L77" s="209"/>
      <c r="M77" s="90">
        <f t="shared" si="9"/>
        <v>3</v>
      </c>
    </row>
    <row r="78" spans="1:14" s="90" customFormat="1" ht="18" customHeight="1">
      <c r="A78" s="114">
        <v>43</v>
      </c>
      <c r="B78" s="286"/>
      <c r="C78" s="98" t="s">
        <v>158</v>
      </c>
      <c r="D78" s="209">
        <v>1</v>
      </c>
      <c r="E78" s="209"/>
      <c r="F78" s="211"/>
      <c r="G78" s="209">
        <v>1</v>
      </c>
      <c r="H78" s="209"/>
      <c r="I78" s="211"/>
      <c r="J78" s="209">
        <v>1</v>
      </c>
      <c r="K78" s="209"/>
      <c r="L78" s="211"/>
      <c r="M78" s="90">
        <f t="shared" si="9"/>
        <v>3</v>
      </c>
    </row>
    <row r="79" spans="1:14" s="90" customFormat="1" ht="18" customHeight="1">
      <c r="A79" s="114">
        <v>44</v>
      </c>
      <c r="B79" s="286"/>
      <c r="C79" s="98" t="s">
        <v>159</v>
      </c>
      <c r="D79" s="209"/>
      <c r="E79" s="209">
        <v>1</v>
      </c>
      <c r="F79" s="209"/>
      <c r="G79" s="209">
        <v>1</v>
      </c>
      <c r="H79" s="209"/>
      <c r="I79" s="209"/>
      <c r="J79" s="209"/>
      <c r="K79" s="209">
        <v>1</v>
      </c>
      <c r="L79" s="209"/>
      <c r="M79" s="90">
        <f t="shared" si="9"/>
        <v>3</v>
      </c>
    </row>
    <row r="80" spans="1:14" s="90" customFormat="1" ht="18" customHeight="1">
      <c r="A80" s="114">
        <v>45</v>
      </c>
      <c r="B80" s="286"/>
      <c r="C80" s="98" t="s">
        <v>160</v>
      </c>
      <c r="D80" s="210">
        <v>1</v>
      </c>
      <c r="E80" s="210"/>
      <c r="F80" s="210"/>
      <c r="G80" s="210">
        <v>1</v>
      </c>
      <c r="H80" s="210"/>
      <c r="I80" s="210"/>
      <c r="J80" s="210">
        <v>1</v>
      </c>
      <c r="K80" s="210"/>
      <c r="L80" s="210"/>
      <c r="M80" s="90">
        <f t="shared" si="9"/>
        <v>3</v>
      </c>
    </row>
    <row r="81" spans="1:14" s="90" customFormat="1" ht="18" customHeight="1">
      <c r="A81" s="114">
        <v>46</v>
      </c>
      <c r="B81" s="286"/>
      <c r="C81" s="98" t="s">
        <v>161</v>
      </c>
      <c r="D81" s="210"/>
      <c r="E81" s="210">
        <v>1</v>
      </c>
      <c r="F81" s="210"/>
      <c r="G81" s="210"/>
      <c r="H81" s="210">
        <v>1</v>
      </c>
      <c r="I81" s="210"/>
      <c r="J81" s="210"/>
      <c r="K81" s="210">
        <v>1</v>
      </c>
      <c r="L81" s="210"/>
      <c r="M81" s="90">
        <f t="shared" si="9"/>
        <v>3</v>
      </c>
    </row>
    <row r="82" spans="1:14" s="90" customFormat="1" ht="18" customHeight="1">
      <c r="A82" s="114">
        <v>47</v>
      </c>
      <c r="B82" s="286"/>
      <c r="C82" s="98" t="s">
        <v>139</v>
      </c>
      <c r="D82" s="210">
        <v>1</v>
      </c>
      <c r="E82" s="210"/>
      <c r="F82" s="210"/>
      <c r="G82" s="210">
        <v>1</v>
      </c>
      <c r="H82" s="210"/>
      <c r="I82" s="210"/>
      <c r="J82" s="210">
        <v>1</v>
      </c>
      <c r="K82" s="210"/>
      <c r="L82" s="210"/>
      <c r="M82" s="90">
        <f t="shared" si="9"/>
        <v>3</v>
      </c>
    </row>
    <row r="83" spans="1:14" s="90" customFormat="1" ht="32.1" customHeight="1">
      <c r="A83" s="114">
        <v>48</v>
      </c>
      <c r="B83" s="286"/>
      <c r="C83" s="98" t="s">
        <v>162</v>
      </c>
      <c r="D83" s="210"/>
      <c r="E83" s="210">
        <v>1</v>
      </c>
      <c r="F83" s="210"/>
      <c r="G83" s="210">
        <v>1</v>
      </c>
      <c r="H83" s="210"/>
      <c r="I83" s="210"/>
      <c r="J83" s="210"/>
      <c r="K83" s="210">
        <v>1</v>
      </c>
      <c r="L83" s="210"/>
      <c r="M83" s="90">
        <f t="shared" si="9"/>
        <v>3</v>
      </c>
    </row>
    <row r="84" spans="1:14" s="91" customFormat="1" ht="12.75">
      <c r="A84" s="114"/>
      <c r="B84" s="286"/>
      <c r="C84" s="100" t="s">
        <v>46</v>
      </c>
      <c r="D84" s="125">
        <f>SUM(D32:D83)</f>
        <v>19</v>
      </c>
      <c r="E84" s="125">
        <f t="shared" ref="E84:G84" si="10">SUM(E32:E83)</f>
        <v>7</v>
      </c>
      <c r="F84" s="125">
        <f t="shared" si="10"/>
        <v>22</v>
      </c>
      <c r="G84" s="125">
        <f t="shared" si="10"/>
        <v>30</v>
      </c>
      <c r="H84" s="125">
        <f t="shared" ref="H84" si="11">SUM(H32:H83)</f>
        <v>11</v>
      </c>
      <c r="I84" s="125">
        <f t="shared" ref="I84:J84" si="12">SUM(I32:I83)</f>
        <v>7</v>
      </c>
      <c r="J84" s="125">
        <f t="shared" si="12"/>
        <v>29</v>
      </c>
      <c r="K84" s="125">
        <f t="shared" ref="K84" si="13">SUM(K32:K83)</f>
        <v>12</v>
      </c>
      <c r="L84" s="125">
        <f t="shared" ref="L84" si="14">SUM(L32:L83)</f>
        <v>7</v>
      </c>
      <c r="M84" s="90">
        <f t="shared" si="9"/>
        <v>144</v>
      </c>
      <c r="N84" s="124"/>
    </row>
    <row r="85" spans="1:14" s="92" customFormat="1" ht="37.5" customHeight="1">
      <c r="A85" s="114"/>
      <c r="B85" s="286"/>
      <c r="C85" s="126" t="s">
        <v>109</v>
      </c>
      <c r="D85" s="304"/>
      <c r="E85" s="305"/>
      <c r="F85" s="305"/>
      <c r="G85" s="304"/>
      <c r="H85" s="305"/>
      <c r="I85" s="305"/>
      <c r="J85" s="304"/>
      <c r="K85" s="305"/>
      <c r="L85" s="305"/>
      <c r="M85" s="90"/>
      <c r="N85" s="90"/>
    </row>
    <row r="86" spans="1:14" s="92" customFormat="1" ht="14.1" customHeight="1">
      <c r="A86" s="114"/>
      <c r="B86" s="286" t="s">
        <v>59</v>
      </c>
      <c r="C86" s="94" t="s">
        <v>163</v>
      </c>
      <c r="D86" s="119" t="s">
        <v>4</v>
      </c>
      <c r="E86" s="119" t="s">
        <v>5</v>
      </c>
      <c r="F86" s="119" t="s">
        <v>6</v>
      </c>
      <c r="G86" s="119" t="s">
        <v>4</v>
      </c>
      <c r="H86" s="119" t="s">
        <v>5</v>
      </c>
      <c r="I86" s="119" t="s">
        <v>6</v>
      </c>
      <c r="J86" s="119" t="s">
        <v>4</v>
      </c>
      <c r="K86" s="119" t="s">
        <v>5</v>
      </c>
      <c r="L86" s="119" t="s">
        <v>6</v>
      </c>
      <c r="M86" s="90"/>
      <c r="N86" s="90"/>
    </row>
    <row r="87" spans="1:14" s="90" customFormat="1" ht="12.75">
      <c r="A87" s="114">
        <v>1</v>
      </c>
      <c r="B87" s="286"/>
      <c r="C87" s="127" t="s">
        <v>164</v>
      </c>
      <c r="D87" s="209"/>
      <c r="E87" s="209"/>
      <c r="F87" s="209">
        <v>1</v>
      </c>
      <c r="G87" s="209"/>
      <c r="H87" s="209"/>
      <c r="I87" s="209">
        <v>1</v>
      </c>
      <c r="J87" s="209"/>
      <c r="K87" s="209"/>
      <c r="L87" s="209">
        <v>1</v>
      </c>
      <c r="M87" s="90">
        <f t="shared" ref="M87:M98" si="15">SUM(D87:L87)</f>
        <v>3</v>
      </c>
    </row>
    <row r="88" spans="1:14" s="90" customFormat="1" ht="12.75">
      <c r="A88" s="114">
        <v>2</v>
      </c>
      <c r="B88" s="286"/>
      <c r="C88" s="127" t="s">
        <v>165</v>
      </c>
      <c r="D88" s="210"/>
      <c r="E88" s="210"/>
      <c r="F88" s="210">
        <v>1</v>
      </c>
      <c r="G88" s="210"/>
      <c r="H88" s="210"/>
      <c r="I88" s="210">
        <v>1</v>
      </c>
      <c r="J88" s="210"/>
      <c r="K88" s="210"/>
      <c r="L88" s="210">
        <v>1</v>
      </c>
      <c r="M88" s="90">
        <f t="shared" si="15"/>
        <v>3</v>
      </c>
    </row>
    <row r="89" spans="1:14" s="90" customFormat="1" ht="12.75">
      <c r="A89" s="114">
        <v>3</v>
      </c>
      <c r="B89" s="286"/>
      <c r="C89" s="127" t="s">
        <v>166</v>
      </c>
      <c r="D89" s="210"/>
      <c r="E89" s="210"/>
      <c r="F89" s="210">
        <v>1</v>
      </c>
      <c r="G89" s="210"/>
      <c r="H89" s="210"/>
      <c r="I89" s="210">
        <v>1</v>
      </c>
      <c r="J89" s="210"/>
      <c r="K89" s="210"/>
      <c r="L89" s="210">
        <v>1</v>
      </c>
      <c r="M89" s="90">
        <f t="shared" si="15"/>
        <v>3</v>
      </c>
    </row>
    <row r="90" spans="1:14" s="90" customFormat="1" ht="12.75">
      <c r="A90" s="114">
        <v>4</v>
      </c>
      <c r="B90" s="286"/>
      <c r="C90" s="127" t="s">
        <v>167</v>
      </c>
      <c r="D90" s="209"/>
      <c r="E90" s="209"/>
      <c r="F90" s="209">
        <v>1</v>
      </c>
      <c r="G90" s="209"/>
      <c r="H90" s="209"/>
      <c r="I90" s="209">
        <v>1</v>
      </c>
      <c r="J90" s="209"/>
      <c r="K90" s="209"/>
      <c r="L90" s="209">
        <v>1</v>
      </c>
      <c r="M90" s="90">
        <f t="shared" si="15"/>
        <v>3</v>
      </c>
    </row>
    <row r="91" spans="1:14" s="90" customFormat="1" ht="12.75">
      <c r="A91" s="114">
        <v>5</v>
      </c>
      <c r="B91" s="286"/>
      <c r="C91" s="127" t="s">
        <v>168</v>
      </c>
      <c r="D91" s="209"/>
      <c r="E91" s="211"/>
      <c r="F91" s="209">
        <v>1</v>
      </c>
      <c r="G91" s="209"/>
      <c r="H91" s="211"/>
      <c r="I91" s="209">
        <v>1</v>
      </c>
      <c r="J91" s="209"/>
      <c r="K91" s="211"/>
      <c r="L91" s="209">
        <v>1</v>
      </c>
      <c r="M91" s="90">
        <f t="shared" si="15"/>
        <v>3</v>
      </c>
    </row>
    <row r="92" spans="1:14" s="90" customFormat="1" ht="12.75">
      <c r="A92" s="114">
        <v>6</v>
      </c>
      <c r="B92" s="286"/>
      <c r="C92" s="127" t="s">
        <v>169</v>
      </c>
      <c r="D92" s="209"/>
      <c r="E92" s="209"/>
      <c r="F92" s="211">
        <v>1</v>
      </c>
      <c r="G92" s="209"/>
      <c r="H92" s="209"/>
      <c r="I92" s="211">
        <v>1</v>
      </c>
      <c r="J92" s="209"/>
      <c r="K92" s="209"/>
      <c r="L92" s="211">
        <v>1</v>
      </c>
      <c r="M92" s="90">
        <f t="shared" si="15"/>
        <v>3</v>
      </c>
    </row>
    <row r="93" spans="1:14" s="90" customFormat="1" ht="12.75">
      <c r="A93" s="114">
        <v>7</v>
      </c>
      <c r="B93" s="286"/>
      <c r="C93" s="127" t="s">
        <v>170</v>
      </c>
      <c r="D93" s="209"/>
      <c r="E93" s="209"/>
      <c r="F93" s="209">
        <v>1</v>
      </c>
      <c r="G93" s="209"/>
      <c r="H93" s="209"/>
      <c r="I93" s="209">
        <v>1</v>
      </c>
      <c r="J93" s="209"/>
      <c r="K93" s="209"/>
      <c r="L93" s="209">
        <v>1</v>
      </c>
      <c r="M93" s="90">
        <f t="shared" si="15"/>
        <v>3</v>
      </c>
    </row>
    <row r="94" spans="1:14" s="90" customFormat="1" ht="12.75">
      <c r="A94" s="114">
        <v>8</v>
      </c>
      <c r="B94" s="286"/>
      <c r="C94" s="127" t="s">
        <v>171</v>
      </c>
      <c r="D94" s="210"/>
      <c r="E94" s="210"/>
      <c r="F94" s="210">
        <v>1</v>
      </c>
      <c r="G94" s="210"/>
      <c r="H94" s="210"/>
      <c r="I94" s="210">
        <v>1</v>
      </c>
      <c r="J94" s="210"/>
      <c r="K94" s="210"/>
      <c r="L94" s="210">
        <v>1</v>
      </c>
      <c r="M94" s="90">
        <f t="shared" si="15"/>
        <v>3</v>
      </c>
    </row>
    <row r="95" spans="1:14" s="90" customFormat="1" ht="25.5">
      <c r="A95" s="114">
        <v>9</v>
      </c>
      <c r="B95" s="286"/>
      <c r="C95" s="127" t="s">
        <v>172</v>
      </c>
      <c r="D95" s="210"/>
      <c r="E95" s="210"/>
      <c r="F95" s="210">
        <v>1</v>
      </c>
      <c r="G95" s="210"/>
      <c r="H95" s="210"/>
      <c r="I95" s="210">
        <v>1</v>
      </c>
      <c r="J95" s="210"/>
      <c r="K95" s="210"/>
      <c r="L95" s="210">
        <v>1</v>
      </c>
      <c r="M95" s="90">
        <f t="shared" si="15"/>
        <v>3</v>
      </c>
    </row>
    <row r="96" spans="1:14" s="90" customFormat="1" ht="51">
      <c r="A96" s="114">
        <v>10</v>
      </c>
      <c r="B96" s="286"/>
      <c r="C96" s="127" t="s">
        <v>304</v>
      </c>
      <c r="D96" s="210"/>
      <c r="E96" s="210">
        <v>1</v>
      </c>
      <c r="F96" s="210"/>
      <c r="G96" s="210"/>
      <c r="H96" s="210">
        <v>1</v>
      </c>
      <c r="I96" s="210"/>
      <c r="J96" s="210"/>
      <c r="K96" s="210">
        <v>1</v>
      </c>
      <c r="L96" s="210"/>
      <c r="M96" s="90">
        <f t="shared" si="15"/>
        <v>3</v>
      </c>
    </row>
    <row r="97" spans="1:14" s="90" customFormat="1" ht="12.75">
      <c r="A97" s="114">
        <v>11</v>
      </c>
      <c r="B97" s="286"/>
      <c r="C97" s="127" t="s">
        <v>173</v>
      </c>
      <c r="D97" s="210"/>
      <c r="E97" s="210"/>
      <c r="F97" s="210">
        <v>1</v>
      </c>
      <c r="G97" s="210"/>
      <c r="H97" s="210"/>
      <c r="I97" s="210">
        <v>1</v>
      </c>
      <c r="J97" s="210"/>
      <c r="K97" s="210"/>
      <c r="L97" s="210">
        <v>1</v>
      </c>
      <c r="M97" s="90">
        <f t="shared" si="15"/>
        <v>3</v>
      </c>
    </row>
    <row r="98" spans="1:14" s="91" customFormat="1" ht="12.75">
      <c r="A98" s="114"/>
      <c r="B98" s="286"/>
      <c r="C98" s="100" t="s">
        <v>46</v>
      </c>
      <c r="D98" s="125">
        <f>SUM(D87:D97)</f>
        <v>0</v>
      </c>
      <c r="E98" s="125">
        <f t="shared" ref="E98:G98" si="16">SUM(E87:E97)</f>
        <v>1</v>
      </c>
      <c r="F98" s="125">
        <f t="shared" si="16"/>
        <v>10</v>
      </c>
      <c r="G98" s="125">
        <f t="shared" si="16"/>
        <v>0</v>
      </c>
      <c r="H98" s="125">
        <f t="shared" ref="H98" si="17">SUM(H87:H97)</f>
        <v>1</v>
      </c>
      <c r="I98" s="125">
        <f t="shared" ref="I98:J98" si="18">SUM(I87:I97)</f>
        <v>10</v>
      </c>
      <c r="J98" s="125">
        <f t="shared" si="18"/>
        <v>0</v>
      </c>
      <c r="K98" s="125">
        <f t="shared" ref="K98" si="19">SUM(K87:K97)</f>
        <v>1</v>
      </c>
      <c r="L98" s="125">
        <f t="shared" ref="L98" si="20">SUM(L87:L97)</f>
        <v>10</v>
      </c>
      <c r="M98" s="90">
        <f t="shared" si="15"/>
        <v>33</v>
      </c>
      <c r="N98" s="124"/>
    </row>
    <row r="99" spans="1:14" s="92" customFormat="1" ht="37.5" customHeight="1">
      <c r="A99" s="114"/>
      <c r="B99" s="286"/>
      <c r="C99" s="101" t="s">
        <v>109</v>
      </c>
      <c r="D99" s="297"/>
      <c r="E99" s="298"/>
      <c r="F99" s="298"/>
      <c r="G99" s="297"/>
      <c r="H99" s="298"/>
      <c r="I99" s="298"/>
      <c r="J99" s="297"/>
      <c r="K99" s="298"/>
      <c r="L99" s="298"/>
      <c r="M99" s="90"/>
      <c r="N99" s="90"/>
    </row>
    <row r="100" spans="1:14" s="92" customFormat="1" ht="14.1" customHeight="1">
      <c r="A100" s="114"/>
      <c r="B100" s="286" t="s">
        <v>71</v>
      </c>
      <c r="C100" s="94" t="s">
        <v>163</v>
      </c>
      <c r="D100" s="119" t="s">
        <v>4</v>
      </c>
      <c r="E100" s="119" t="s">
        <v>5</v>
      </c>
      <c r="F100" s="119" t="s">
        <v>6</v>
      </c>
      <c r="G100" s="119" t="s">
        <v>4</v>
      </c>
      <c r="H100" s="119" t="s">
        <v>5</v>
      </c>
      <c r="I100" s="119" t="s">
        <v>6</v>
      </c>
      <c r="J100" s="119" t="s">
        <v>4</v>
      </c>
      <c r="K100" s="119" t="s">
        <v>5</v>
      </c>
      <c r="L100" s="119" t="s">
        <v>6</v>
      </c>
      <c r="M100" s="90"/>
      <c r="N100" s="90"/>
    </row>
    <row r="101" spans="1:14" s="90" customFormat="1" ht="25.5">
      <c r="A101" s="114">
        <v>1</v>
      </c>
      <c r="B101" s="286"/>
      <c r="C101" s="127" t="s">
        <v>174</v>
      </c>
      <c r="D101" s="209"/>
      <c r="E101" s="209"/>
      <c r="F101" s="209">
        <v>1</v>
      </c>
      <c r="G101" s="209"/>
      <c r="H101" s="209"/>
      <c r="I101" s="209">
        <v>1</v>
      </c>
      <c r="J101" s="209">
        <v>1</v>
      </c>
      <c r="K101" s="209"/>
      <c r="L101" s="209"/>
      <c r="M101" s="90">
        <f t="shared" ref="M101:M106" si="21">SUM(D101:L101)</f>
        <v>3</v>
      </c>
    </row>
    <row r="102" spans="1:14" s="90" customFormat="1" ht="39.950000000000003" customHeight="1">
      <c r="A102" s="114">
        <v>2</v>
      </c>
      <c r="B102" s="286"/>
      <c r="C102" s="127" t="s">
        <v>175</v>
      </c>
      <c r="D102" s="210"/>
      <c r="E102" s="210"/>
      <c r="F102" s="210">
        <v>1</v>
      </c>
      <c r="G102" s="210"/>
      <c r="H102" s="210"/>
      <c r="I102" s="210">
        <v>1</v>
      </c>
      <c r="J102" s="210"/>
      <c r="K102" s="210"/>
      <c r="L102" s="210">
        <v>1</v>
      </c>
      <c r="M102" s="90">
        <f t="shared" si="21"/>
        <v>3</v>
      </c>
    </row>
    <row r="103" spans="1:14" s="90" customFormat="1" ht="41.1" customHeight="1">
      <c r="A103" s="114">
        <v>3</v>
      </c>
      <c r="B103" s="286"/>
      <c r="C103" s="127" t="s">
        <v>176</v>
      </c>
      <c r="D103" s="210"/>
      <c r="E103" s="210"/>
      <c r="F103" s="210">
        <v>1</v>
      </c>
      <c r="G103" s="210"/>
      <c r="H103" s="210"/>
      <c r="I103" s="210">
        <v>1</v>
      </c>
      <c r="J103" s="210">
        <v>1</v>
      </c>
      <c r="K103" s="210"/>
      <c r="L103" s="210"/>
      <c r="M103" s="90">
        <f t="shared" si="21"/>
        <v>3</v>
      </c>
    </row>
    <row r="104" spans="1:14" s="90" customFormat="1" ht="38.25">
      <c r="A104" s="114">
        <v>4</v>
      </c>
      <c r="B104" s="286"/>
      <c r="C104" s="127" t="s">
        <v>177</v>
      </c>
      <c r="D104" s="209"/>
      <c r="E104" s="209"/>
      <c r="F104" s="209">
        <v>1</v>
      </c>
      <c r="G104" s="209"/>
      <c r="H104" s="209"/>
      <c r="I104" s="209">
        <v>1</v>
      </c>
      <c r="J104" s="209"/>
      <c r="K104" s="209"/>
      <c r="L104" s="209">
        <v>1</v>
      </c>
      <c r="M104" s="90">
        <f t="shared" si="21"/>
        <v>3</v>
      </c>
    </row>
    <row r="105" spans="1:14" s="90" customFormat="1" ht="25.5">
      <c r="A105" s="114">
        <v>5</v>
      </c>
      <c r="B105" s="286"/>
      <c r="C105" s="127" t="s">
        <v>178</v>
      </c>
      <c r="D105" s="209"/>
      <c r="E105" s="211"/>
      <c r="F105" s="209">
        <v>1</v>
      </c>
      <c r="G105" s="209"/>
      <c r="H105" s="211"/>
      <c r="I105" s="209">
        <v>1</v>
      </c>
      <c r="J105" s="209"/>
      <c r="K105" s="211"/>
      <c r="L105" s="209">
        <v>1</v>
      </c>
      <c r="M105" s="90">
        <f t="shared" si="21"/>
        <v>3</v>
      </c>
    </row>
    <row r="106" spans="1:14" s="91" customFormat="1" ht="12.75">
      <c r="A106" s="116"/>
      <c r="B106" s="286"/>
      <c r="C106" s="100" t="s">
        <v>46</v>
      </c>
      <c r="D106" s="125">
        <f>SUM(D101:D105)</f>
        <v>0</v>
      </c>
      <c r="E106" s="125">
        <f t="shared" ref="E106:G106" si="22">SUM(E101:E105)</f>
        <v>0</v>
      </c>
      <c r="F106" s="125">
        <f t="shared" si="22"/>
        <v>5</v>
      </c>
      <c r="G106" s="125">
        <f t="shared" si="22"/>
        <v>0</v>
      </c>
      <c r="H106" s="125">
        <f t="shared" ref="H106" si="23">SUM(H101:H105)</f>
        <v>0</v>
      </c>
      <c r="I106" s="125">
        <f t="shared" ref="I106:J106" si="24">SUM(I101:I105)</f>
        <v>5</v>
      </c>
      <c r="J106" s="125">
        <f t="shared" si="24"/>
        <v>2</v>
      </c>
      <c r="K106" s="125">
        <f t="shared" ref="K106" si="25">SUM(K101:K105)</f>
        <v>0</v>
      </c>
      <c r="L106" s="125">
        <f t="shared" ref="L106" si="26">SUM(L101:L105)</f>
        <v>3</v>
      </c>
      <c r="M106" s="90">
        <f t="shared" si="21"/>
        <v>15</v>
      </c>
      <c r="N106" s="124"/>
    </row>
    <row r="107" spans="1:14" s="92" customFormat="1" ht="37.5" customHeight="1">
      <c r="A107" s="114"/>
      <c r="B107" s="286"/>
      <c r="C107" s="101" t="s">
        <v>109</v>
      </c>
      <c r="D107" s="298"/>
      <c r="E107" s="298"/>
      <c r="F107" s="298"/>
      <c r="G107" s="298"/>
      <c r="H107" s="298"/>
      <c r="I107" s="298"/>
      <c r="J107" s="298"/>
      <c r="K107" s="298"/>
      <c r="L107" s="298"/>
      <c r="M107" s="90"/>
      <c r="N107" s="90"/>
    </row>
    <row r="108" spans="1:14" s="92" customFormat="1" ht="14.1" customHeight="1">
      <c r="A108" s="114"/>
      <c r="B108" s="286" t="s">
        <v>179</v>
      </c>
      <c r="C108" s="105" t="s">
        <v>163</v>
      </c>
      <c r="D108" s="119" t="s">
        <v>4</v>
      </c>
      <c r="E108" s="119" t="s">
        <v>5</v>
      </c>
      <c r="F108" s="119" t="s">
        <v>6</v>
      </c>
      <c r="G108" s="119" t="s">
        <v>4</v>
      </c>
      <c r="H108" s="119" t="s">
        <v>5</v>
      </c>
      <c r="I108" s="119" t="s">
        <v>6</v>
      </c>
      <c r="J108" s="119" t="s">
        <v>4</v>
      </c>
      <c r="K108" s="119" t="s">
        <v>5</v>
      </c>
      <c r="L108" s="119" t="s">
        <v>6</v>
      </c>
      <c r="M108" s="90"/>
      <c r="N108" s="90"/>
    </row>
    <row r="109" spans="1:14" s="92" customFormat="1" ht="14.1" customHeight="1">
      <c r="A109" s="114">
        <v>1</v>
      </c>
      <c r="B109" s="286"/>
      <c r="C109" s="130" t="s">
        <v>180</v>
      </c>
      <c r="D109" s="210"/>
      <c r="E109" s="210">
        <v>1</v>
      </c>
      <c r="F109" s="210"/>
      <c r="G109" s="210"/>
      <c r="H109" s="210"/>
      <c r="I109" s="210">
        <v>1</v>
      </c>
      <c r="J109" s="210">
        <v>1</v>
      </c>
      <c r="K109" s="210"/>
      <c r="L109" s="210"/>
      <c r="M109" s="90">
        <f>SUM(D109:L109)</f>
        <v>3</v>
      </c>
      <c r="N109" s="90"/>
    </row>
    <row r="110" spans="1:14" s="92" customFormat="1" ht="71.099999999999994" customHeight="1">
      <c r="A110" s="114">
        <v>2</v>
      </c>
      <c r="B110" s="286"/>
      <c r="C110" s="127" t="s">
        <v>181</v>
      </c>
      <c r="D110" s="210">
        <v>1</v>
      </c>
      <c r="E110" s="210"/>
      <c r="F110" s="210"/>
      <c r="G110" s="210">
        <v>1</v>
      </c>
      <c r="H110" s="210"/>
      <c r="I110" s="210"/>
      <c r="J110" s="210">
        <v>1</v>
      </c>
      <c r="K110" s="210"/>
      <c r="L110" s="210"/>
      <c r="M110" s="90">
        <f>SUM(D110:L110)</f>
        <v>3</v>
      </c>
      <c r="N110" s="90"/>
    </row>
    <row r="111" spans="1:14" s="92" customFormat="1" ht="17.100000000000001" customHeight="1">
      <c r="A111" s="114">
        <v>3</v>
      </c>
      <c r="B111" s="286"/>
      <c r="C111" s="98" t="s">
        <v>182</v>
      </c>
      <c r="D111" s="210">
        <v>1</v>
      </c>
      <c r="E111" s="210"/>
      <c r="F111" s="210"/>
      <c r="G111" s="210">
        <v>1</v>
      </c>
      <c r="H111" s="210"/>
      <c r="I111" s="210"/>
      <c r="J111" s="210">
        <v>1</v>
      </c>
      <c r="K111" s="210"/>
      <c r="L111" s="210"/>
      <c r="M111" s="90">
        <f>SUM(D111:L111)</f>
        <v>3</v>
      </c>
      <c r="N111" s="90"/>
    </row>
    <row r="112" spans="1:14" s="90" customFormat="1" ht="12.75">
      <c r="A112" s="114"/>
      <c r="B112" s="286"/>
      <c r="C112" s="100" t="s">
        <v>46</v>
      </c>
      <c r="D112" s="128">
        <f>SUM(D109:D111)</f>
        <v>2</v>
      </c>
      <c r="E112" s="128">
        <f t="shared" ref="E112:G112" si="27">SUM(E109:E111)</f>
        <v>1</v>
      </c>
      <c r="F112" s="128">
        <f t="shared" si="27"/>
        <v>0</v>
      </c>
      <c r="G112" s="128">
        <f t="shared" si="27"/>
        <v>2</v>
      </c>
      <c r="H112" s="128">
        <f t="shared" ref="H112" si="28">SUM(H109:H111)</f>
        <v>0</v>
      </c>
      <c r="I112" s="128">
        <f t="shared" ref="I112:J112" si="29">SUM(I109:I111)</f>
        <v>1</v>
      </c>
      <c r="J112" s="128">
        <f t="shared" si="29"/>
        <v>3</v>
      </c>
      <c r="K112" s="128">
        <f t="shared" ref="K112" si="30">SUM(K109:K111)</f>
        <v>0</v>
      </c>
      <c r="L112" s="128">
        <f t="shared" ref="L112" si="31">SUM(L109:L111)</f>
        <v>0</v>
      </c>
      <c r="M112" s="90">
        <f>SUM(D112:L112)</f>
        <v>9</v>
      </c>
    </row>
    <row r="113" spans="1:14" s="92" customFormat="1" ht="37.5" customHeight="1">
      <c r="A113" s="114"/>
      <c r="B113" s="286"/>
      <c r="C113" s="101" t="s">
        <v>109</v>
      </c>
      <c r="D113" s="306"/>
      <c r="E113" s="307"/>
      <c r="F113" s="307"/>
      <c r="G113" s="306"/>
      <c r="H113" s="307"/>
      <c r="I113" s="307"/>
      <c r="J113" s="306"/>
      <c r="K113" s="307"/>
      <c r="L113" s="307"/>
      <c r="M113" s="90"/>
      <c r="N113" s="90"/>
    </row>
    <row r="114" spans="1:14" s="92" customFormat="1" ht="14.25" customHeight="1">
      <c r="A114" s="114"/>
      <c r="B114" s="286" t="s">
        <v>183</v>
      </c>
      <c r="C114" s="94" t="s">
        <v>163</v>
      </c>
      <c r="D114" s="119" t="s">
        <v>4</v>
      </c>
      <c r="E114" s="119" t="s">
        <v>5</v>
      </c>
      <c r="F114" s="119" t="s">
        <v>6</v>
      </c>
      <c r="G114" s="119" t="s">
        <v>4</v>
      </c>
      <c r="H114" s="119" t="s">
        <v>5</v>
      </c>
      <c r="I114" s="119" t="s">
        <v>6</v>
      </c>
      <c r="J114" s="119" t="s">
        <v>4</v>
      </c>
      <c r="K114" s="119" t="s">
        <v>5</v>
      </c>
      <c r="L114" s="119" t="s">
        <v>6</v>
      </c>
      <c r="M114" s="90"/>
      <c r="N114" s="90"/>
    </row>
    <row r="115" spans="1:14" s="90" customFormat="1" ht="57.75" customHeight="1">
      <c r="A115" s="114">
        <v>1</v>
      </c>
      <c r="B115" s="286"/>
      <c r="C115" s="127" t="s">
        <v>184</v>
      </c>
      <c r="D115" s="129">
        <v>1</v>
      </c>
      <c r="E115" s="128"/>
      <c r="F115" s="128"/>
      <c r="G115" s="129">
        <v>1</v>
      </c>
      <c r="H115" s="128"/>
      <c r="I115" s="128"/>
      <c r="J115" s="129">
        <v>1</v>
      </c>
      <c r="K115" s="128"/>
      <c r="L115" s="128"/>
      <c r="M115" s="90">
        <f>SUM(D115:L115)</f>
        <v>3</v>
      </c>
    </row>
    <row r="116" spans="1:14" s="90" customFormat="1" ht="18.75" customHeight="1">
      <c r="A116" s="114"/>
      <c r="B116" s="286"/>
      <c r="C116" s="100" t="s">
        <v>46</v>
      </c>
      <c r="D116" s="129">
        <f>+D115</f>
        <v>1</v>
      </c>
      <c r="E116" s="129">
        <f t="shared" ref="E116:G116" si="32">+E115</f>
        <v>0</v>
      </c>
      <c r="F116" s="129">
        <f t="shared" si="32"/>
        <v>0</v>
      </c>
      <c r="G116" s="129">
        <f t="shared" si="32"/>
        <v>1</v>
      </c>
      <c r="H116" s="129">
        <f t="shared" ref="H116" si="33">+H115</f>
        <v>0</v>
      </c>
      <c r="I116" s="129">
        <f t="shared" ref="I116:J116" si="34">+I115</f>
        <v>0</v>
      </c>
      <c r="J116" s="129">
        <f t="shared" si="34"/>
        <v>1</v>
      </c>
      <c r="K116" s="129">
        <f t="shared" ref="K116" si="35">+K115</f>
        <v>0</v>
      </c>
      <c r="L116" s="129">
        <f t="shared" ref="L116" si="36">+L115</f>
        <v>0</v>
      </c>
      <c r="M116" s="90">
        <f>SUM(D116:L116)</f>
        <v>3</v>
      </c>
    </row>
    <row r="117" spans="1:14" s="92" customFormat="1" ht="37.5" customHeight="1">
      <c r="A117" s="114"/>
      <c r="B117" s="286"/>
      <c r="C117" s="101" t="s">
        <v>109</v>
      </c>
      <c r="D117" s="299"/>
      <c r="E117" s="300"/>
      <c r="F117" s="300"/>
      <c r="G117" s="299"/>
      <c r="H117" s="300"/>
      <c r="I117" s="300"/>
      <c r="J117" s="299"/>
      <c r="K117" s="300"/>
      <c r="L117" s="300"/>
      <c r="M117" s="90"/>
      <c r="N117" s="90"/>
    </row>
    <row r="118" spans="1:14" s="92" customFormat="1" ht="14.1" customHeight="1">
      <c r="A118" s="114"/>
      <c r="B118" s="286" t="s">
        <v>185</v>
      </c>
      <c r="C118" s="105" t="s">
        <v>163</v>
      </c>
      <c r="D118" s="119" t="s">
        <v>4</v>
      </c>
      <c r="E118" s="119" t="s">
        <v>5</v>
      </c>
      <c r="F118" s="119" t="s">
        <v>6</v>
      </c>
      <c r="G118" s="119" t="s">
        <v>4</v>
      </c>
      <c r="H118" s="119" t="s">
        <v>5</v>
      </c>
      <c r="I118" s="119" t="s">
        <v>6</v>
      </c>
      <c r="J118" s="119" t="s">
        <v>4</v>
      </c>
      <c r="K118" s="119" t="s">
        <v>5</v>
      </c>
      <c r="L118" s="119" t="s">
        <v>6</v>
      </c>
      <c r="M118" s="90"/>
      <c r="N118" s="90"/>
    </row>
    <row r="119" spans="1:14" s="90" customFormat="1" ht="12.75">
      <c r="A119" s="114">
        <v>1</v>
      </c>
      <c r="B119" s="286"/>
      <c r="C119" s="103" t="s">
        <v>186</v>
      </c>
      <c r="D119" s="131"/>
      <c r="E119" s="131"/>
      <c r="F119" s="132">
        <v>1</v>
      </c>
      <c r="G119" s="131"/>
      <c r="H119" s="131"/>
      <c r="I119" s="132">
        <v>1</v>
      </c>
      <c r="J119" s="131"/>
      <c r="K119" s="131"/>
      <c r="L119" s="132">
        <v>1</v>
      </c>
      <c r="M119" s="90">
        <f t="shared" ref="M119:M127" si="37">SUM(D119:L119)</f>
        <v>3</v>
      </c>
    </row>
    <row r="120" spans="1:14" s="90" customFormat="1" ht="12.75">
      <c r="A120" s="114">
        <v>2</v>
      </c>
      <c r="B120" s="286"/>
      <c r="C120" s="103" t="s">
        <v>187</v>
      </c>
      <c r="D120" s="131"/>
      <c r="E120" s="131"/>
      <c r="F120" s="131">
        <v>1</v>
      </c>
      <c r="G120" s="131">
        <v>1</v>
      </c>
      <c r="H120" s="131"/>
      <c r="I120" s="131"/>
      <c r="J120" s="131"/>
      <c r="K120" s="131"/>
      <c r="L120" s="131">
        <v>1</v>
      </c>
      <c r="M120" s="90">
        <f t="shared" si="37"/>
        <v>3</v>
      </c>
    </row>
    <row r="121" spans="1:14" s="90" customFormat="1" ht="25.5">
      <c r="A121" s="114">
        <v>3</v>
      </c>
      <c r="B121" s="286"/>
      <c r="C121" s="133" t="s">
        <v>188</v>
      </c>
      <c r="D121" s="131"/>
      <c r="E121" s="131"/>
      <c r="F121" s="131">
        <v>1</v>
      </c>
      <c r="G121" s="131"/>
      <c r="H121" s="131"/>
      <c r="I121" s="131">
        <v>1</v>
      </c>
      <c r="J121" s="131"/>
      <c r="K121" s="131"/>
      <c r="L121" s="131">
        <v>1</v>
      </c>
      <c r="M121" s="90">
        <f t="shared" si="37"/>
        <v>3</v>
      </c>
    </row>
    <row r="122" spans="1:14" s="90" customFormat="1" ht="12.75">
      <c r="A122" s="114">
        <v>4</v>
      </c>
      <c r="B122" s="286"/>
      <c r="C122" s="134" t="s">
        <v>189</v>
      </c>
      <c r="D122" s="131"/>
      <c r="E122" s="131"/>
      <c r="F122" s="132">
        <v>1</v>
      </c>
      <c r="G122" s="131"/>
      <c r="H122" s="131"/>
      <c r="I122" s="132">
        <v>1</v>
      </c>
      <c r="J122" s="131"/>
      <c r="K122" s="131"/>
      <c r="L122" s="132">
        <v>1</v>
      </c>
      <c r="M122" s="90">
        <f t="shared" si="37"/>
        <v>3</v>
      </c>
    </row>
    <row r="123" spans="1:14" s="90" customFormat="1" ht="24.95" customHeight="1">
      <c r="A123" s="114">
        <v>5</v>
      </c>
      <c r="B123" s="286"/>
      <c r="C123" s="133" t="s">
        <v>190</v>
      </c>
      <c r="D123" s="131"/>
      <c r="E123" s="131"/>
      <c r="F123" s="131">
        <v>1</v>
      </c>
      <c r="G123" s="131"/>
      <c r="H123" s="131"/>
      <c r="I123" s="131">
        <v>1</v>
      </c>
      <c r="J123" s="131">
        <v>1</v>
      </c>
      <c r="K123" s="131"/>
      <c r="L123" s="131"/>
      <c r="M123" s="90">
        <f t="shared" si="37"/>
        <v>3</v>
      </c>
    </row>
    <row r="124" spans="1:14" s="90" customFormat="1" ht="39" customHeight="1">
      <c r="A124" s="114">
        <v>6</v>
      </c>
      <c r="B124" s="286"/>
      <c r="C124" s="133" t="s">
        <v>191</v>
      </c>
      <c r="D124" s="131"/>
      <c r="E124" s="131"/>
      <c r="F124" s="131">
        <v>1</v>
      </c>
      <c r="G124" s="131"/>
      <c r="H124" s="131"/>
      <c r="I124" s="131">
        <v>1</v>
      </c>
      <c r="J124" s="131"/>
      <c r="K124" s="131"/>
      <c r="L124" s="131">
        <v>1</v>
      </c>
      <c r="M124" s="90">
        <f t="shared" si="37"/>
        <v>3</v>
      </c>
    </row>
    <row r="125" spans="1:14" s="90" customFormat="1" ht="51" customHeight="1">
      <c r="A125" s="114">
        <v>7</v>
      </c>
      <c r="B125" s="286"/>
      <c r="C125" s="135" t="s">
        <v>192</v>
      </c>
      <c r="D125" s="131"/>
      <c r="E125" s="131"/>
      <c r="F125" s="131">
        <v>1</v>
      </c>
      <c r="G125" s="131"/>
      <c r="H125" s="131"/>
      <c r="I125" s="131">
        <v>1</v>
      </c>
      <c r="J125" s="131"/>
      <c r="K125" s="131"/>
      <c r="L125" s="131">
        <v>1</v>
      </c>
      <c r="M125" s="90">
        <f t="shared" si="37"/>
        <v>3</v>
      </c>
    </row>
    <row r="126" spans="1:14" s="90" customFormat="1" ht="18" customHeight="1">
      <c r="A126" s="114">
        <v>8</v>
      </c>
      <c r="B126" s="286"/>
      <c r="C126" s="103" t="s">
        <v>193</v>
      </c>
      <c r="D126" s="131"/>
      <c r="E126" s="131">
        <v>1</v>
      </c>
      <c r="F126" s="131"/>
      <c r="G126" s="131"/>
      <c r="H126" s="131"/>
      <c r="I126" s="131">
        <v>1</v>
      </c>
      <c r="J126" s="131"/>
      <c r="K126" s="131">
        <v>1</v>
      </c>
      <c r="L126" s="131"/>
      <c r="M126" s="90">
        <f t="shared" si="37"/>
        <v>3</v>
      </c>
    </row>
    <row r="127" spans="1:14" s="90" customFormat="1" ht="12.75">
      <c r="A127" s="114"/>
      <c r="B127" s="286"/>
      <c r="C127" s="136" t="s">
        <v>46</v>
      </c>
      <c r="D127" s="131">
        <f>SUM(D119:D126)</f>
        <v>0</v>
      </c>
      <c r="E127" s="131">
        <f t="shared" ref="E127:G127" si="38">SUM(E119:E126)</f>
        <v>1</v>
      </c>
      <c r="F127" s="131">
        <f t="shared" si="38"/>
        <v>7</v>
      </c>
      <c r="G127" s="131">
        <f t="shared" si="38"/>
        <v>1</v>
      </c>
      <c r="H127" s="131">
        <f t="shared" ref="H127" si="39">SUM(H119:H126)</f>
        <v>0</v>
      </c>
      <c r="I127" s="131">
        <f t="shared" ref="I127:J127" si="40">SUM(I119:I126)</f>
        <v>7</v>
      </c>
      <c r="J127" s="131">
        <f t="shared" si="40"/>
        <v>1</v>
      </c>
      <c r="K127" s="131">
        <f t="shared" ref="K127" si="41">SUM(K119:K126)</f>
        <v>1</v>
      </c>
      <c r="L127" s="131">
        <f t="shared" ref="L127" si="42">SUM(L119:L126)</f>
        <v>6</v>
      </c>
      <c r="M127" s="90">
        <f t="shared" si="37"/>
        <v>24</v>
      </c>
    </row>
    <row r="128" spans="1:14" s="92" customFormat="1" ht="37.5" customHeight="1">
      <c r="A128" s="114"/>
      <c r="B128" s="286"/>
      <c r="C128" s="101" t="s">
        <v>109</v>
      </c>
      <c r="D128" s="297"/>
      <c r="E128" s="298"/>
      <c r="F128" s="298"/>
      <c r="G128" s="297"/>
      <c r="H128" s="298"/>
      <c r="I128" s="298"/>
      <c r="J128" s="297"/>
      <c r="K128" s="298"/>
      <c r="L128" s="298"/>
      <c r="M128" s="90"/>
      <c r="N128" s="90"/>
    </row>
    <row r="129" spans="1:17" s="92" customFormat="1" ht="12.75">
      <c r="A129" s="114"/>
      <c r="B129" s="286" t="s">
        <v>68</v>
      </c>
      <c r="C129" s="105" t="s">
        <v>163</v>
      </c>
      <c r="D129" s="119" t="s">
        <v>4</v>
      </c>
      <c r="E129" s="119" t="s">
        <v>5</v>
      </c>
      <c r="F129" s="119" t="s">
        <v>6</v>
      </c>
      <c r="G129" s="119" t="s">
        <v>4</v>
      </c>
      <c r="H129" s="119" t="s">
        <v>5</v>
      </c>
      <c r="I129" s="119" t="s">
        <v>6</v>
      </c>
      <c r="J129" s="119" t="s">
        <v>4</v>
      </c>
      <c r="K129" s="119" t="s">
        <v>5</v>
      </c>
      <c r="L129" s="119" t="s">
        <v>6</v>
      </c>
      <c r="M129" s="90"/>
      <c r="N129" s="90"/>
    </row>
    <row r="130" spans="1:17" s="90" customFormat="1" ht="12.75">
      <c r="A130" s="114">
        <v>1</v>
      </c>
      <c r="B130" s="286"/>
      <c r="C130" s="127" t="s">
        <v>194</v>
      </c>
      <c r="D130" s="131">
        <v>1</v>
      </c>
      <c r="E130" s="131"/>
      <c r="F130" s="132"/>
      <c r="G130" s="131">
        <v>1</v>
      </c>
      <c r="H130" s="131"/>
      <c r="I130" s="132"/>
      <c r="J130" s="131">
        <v>1</v>
      </c>
      <c r="K130" s="131"/>
      <c r="L130" s="132"/>
      <c r="M130" s="90">
        <f t="shared" ref="M130:M142" si="43">SUM(D130:L130)</f>
        <v>3</v>
      </c>
    </row>
    <row r="131" spans="1:17" s="90" customFormat="1" ht="12.75">
      <c r="A131" s="114">
        <v>2</v>
      </c>
      <c r="B131" s="286"/>
      <c r="C131" s="127" t="s">
        <v>195</v>
      </c>
      <c r="D131" s="131">
        <v>1</v>
      </c>
      <c r="E131" s="131"/>
      <c r="F131" s="131"/>
      <c r="G131" s="131">
        <v>1</v>
      </c>
      <c r="H131" s="131"/>
      <c r="I131" s="131"/>
      <c r="J131" s="131">
        <v>1</v>
      </c>
      <c r="K131" s="131"/>
      <c r="L131" s="131"/>
      <c r="M131" s="90">
        <f t="shared" si="43"/>
        <v>3</v>
      </c>
    </row>
    <row r="132" spans="1:17" s="90" customFormat="1" ht="12.75">
      <c r="A132" s="114">
        <v>3</v>
      </c>
      <c r="B132" s="286"/>
      <c r="C132" s="127" t="s">
        <v>196</v>
      </c>
      <c r="D132" s="131">
        <v>1</v>
      </c>
      <c r="E132" s="131"/>
      <c r="F132" s="131"/>
      <c r="G132" s="131">
        <v>1</v>
      </c>
      <c r="H132" s="131"/>
      <c r="I132" s="131"/>
      <c r="J132" s="131">
        <v>1</v>
      </c>
      <c r="K132" s="131"/>
      <c r="L132" s="131"/>
      <c r="M132" s="90">
        <f t="shared" si="43"/>
        <v>3</v>
      </c>
    </row>
    <row r="133" spans="1:17" s="90" customFormat="1" ht="12.75">
      <c r="A133" s="114">
        <v>4</v>
      </c>
      <c r="B133" s="286"/>
      <c r="C133" s="127" t="s">
        <v>197</v>
      </c>
      <c r="D133" s="131">
        <v>1</v>
      </c>
      <c r="E133" s="131"/>
      <c r="F133" s="132"/>
      <c r="G133" s="131">
        <v>1</v>
      </c>
      <c r="H133" s="131"/>
      <c r="I133" s="132"/>
      <c r="J133" s="131"/>
      <c r="K133" s="131">
        <v>1</v>
      </c>
      <c r="L133" s="132"/>
      <c r="M133" s="90">
        <f t="shared" si="43"/>
        <v>3</v>
      </c>
    </row>
    <row r="134" spans="1:17" s="90" customFormat="1" ht="12.75">
      <c r="A134" s="114">
        <v>5</v>
      </c>
      <c r="B134" s="286"/>
      <c r="C134" s="127" t="s">
        <v>198</v>
      </c>
      <c r="D134" s="131"/>
      <c r="E134" s="131">
        <v>1</v>
      </c>
      <c r="F134" s="131"/>
      <c r="G134" s="131"/>
      <c r="H134" s="131">
        <v>1</v>
      </c>
      <c r="I134" s="131"/>
      <c r="J134" s="131"/>
      <c r="K134" s="131">
        <v>1</v>
      </c>
      <c r="L134" s="131"/>
      <c r="M134" s="90">
        <f t="shared" si="43"/>
        <v>3</v>
      </c>
    </row>
    <row r="135" spans="1:17" s="90" customFormat="1" ht="12.75">
      <c r="A135" s="114">
        <v>6</v>
      </c>
      <c r="B135" s="286"/>
      <c r="C135" s="127" t="s">
        <v>199</v>
      </c>
      <c r="D135" s="131">
        <v>1</v>
      </c>
      <c r="E135" s="131"/>
      <c r="F135" s="131"/>
      <c r="G135" s="131">
        <v>1</v>
      </c>
      <c r="H135" s="131"/>
      <c r="I135" s="131"/>
      <c r="J135" s="131"/>
      <c r="K135" s="131">
        <v>1</v>
      </c>
      <c r="L135" s="131"/>
      <c r="M135" s="90">
        <f t="shared" si="43"/>
        <v>3</v>
      </c>
    </row>
    <row r="136" spans="1:17" s="90" customFormat="1" ht="12.75">
      <c r="A136" s="114">
        <v>7</v>
      </c>
      <c r="B136" s="286"/>
      <c r="C136" s="127" t="s">
        <v>200</v>
      </c>
      <c r="D136" s="131"/>
      <c r="E136" s="131">
        <v>1</v>
      </c>
      <c r="F136" s="131"/>
      <c r="G136" s="131"/>
      <c r="H136" s="131">
        <v>1</v>
      </c>
      <c r="I136" s="131"/>
      <c r="J136" s="131"/>
      <c r="K136" s="131">
        <v>1</v>
      </c>
      <c r="L136" s="131"/>
      <c r="M136" s="90">
        <f t="shared" si="43"/>
        <v>3</v>
      </c>
    </row>
    <row r="137" spans="1:17" s="90" customFormat="1" ht="12.75">
      <c r="A137" s="114">
        <v>8</v>
      </c>
      <c r="B137" s="286"/>
      <c r="C137" s="127" t="s">
        <v>158</v>
      </c>
      <c r="D137" s="131">
        <v>1</v>
      </c>
      <c r="E137" s="131"/>
      <c r="F137" s="131"/>
      <c r="G137" s="131">
        <v>1</v>
      </c>
      <c r="H137" s="131"/>
      <c r="I137" s="131"/>
      <c r="J137" s="131">
        <v>1</v>
      </c>
      <c r="K137" s="131"/>
      <c r="L137" s="131"/>
      <c r="M137" s="90">
        <f t="shared" si="43"/>
        <v>3</v>
      </c>
    </row>
    <row r="138" spans="1:17" s="90" customFormat="1" ht="44.1" customHeight="1">
      <c r="A138" s="114">
        <v>9</v>
      </c>
      <c r="B138" s="286"/>
      <c r="C138" s="130" t="s">
        <v>201</v>
      </c>
      <c r="D138" s="131">
        <v>1</v>
      </c>
      <c r="E138" s="131"/>
      <c r="F138" s="132"/>
      <c r="G138" s="131">
        <v>1</v>
      </c>
      <c r="H138" s="131"/>
      <c r="I138" s="132"/>
      <c r="J138" s="131">
        <v>1</v>
      </c>
      <c r="K138" s="131"/>
      <c r="L138" s="132"/>
      <c r="M138" s="90">
        <f t="shared" si="43"/>
        <v>3</v>
      </c>
    </row>
    <row r="139" spans="1:17" s="90" customFormat="1" ht="25.5">
      <c r="A139" s="114">
        <v>10</v>
      </c>
      <c r="B139" s="286"/>
      <c r="C139" s="127" t="s">
        <v>202</v>
      </c>
      <c r="D139" s="131">
        <v>1</v>
      </c>
      <c r="E139" s="131"/>
      <c r="F139" s="131"/>
      <c r="G139" s="131">
        <v>1</v>
      </c>
      <c r="H139" s="131"/>
      <c r="I139" s="131"/>
      <c r="J139" s="131"/>
      <c r="K139" s="131">
        <v>1</v>
      </c>
      <c r="L139" s="131"/>
      <c r="M139" s="90">
        <f t="shared" si="43"/>
        <v>3</v>
      </c>
    </row>
    <row r="140" spans="1:17" s="90" customFormat="1" ht="12.75">
      <c r="A140" s="114">
        <v>11</v>
      </c>
      <c r="B140" s="286"/>
      <c r="C140" s="127" t="s">
        <v>203</v>
      </c>
      <c r="D140" s="131"/>
      <c r="E140" s="131">
        <v>1</v>
      </c>
      <c r="F140" s="131"/>
      <c r="G140" s="131"/>
      <c r="H140" s="131">
        <v>1</v>
      </c>
      <c r="I140" s="131"/>
      <c r="J140" s="131"/>
      <c r="K140" s="131">
        <v>1</v>
      </c>
      <c r="L140" s="131"/>
      <c r="M140" s="90">
        <f t="shared" si="43"/>
        <v>3</v>
      </c>
    </row>
    <row r="141" spans="1:17" s="90" customFormat="1" ht="25.5">
      <c r="A141" s="114">
        <v>12</v>
      </c>
      <c r="B141" s="286"/>
      <c r="C141" s="98" t="s">
        <v>204</v>
      </c>
      <c r="D141" s="131">
        <v>1</v>
      </c>
      <c r="E141" s="131"/>
      <c r="F141" s="131"/>
      <c r="G141" s="131">
        <v>1</v>
      </c>
      <c r="H141" s="131"/>
      <c r="I141" s="131"/>
      <c r="J141" s="131"/>
      <c r="K141" s="131">
        <v>1</v>
      </c>
      <c r="L141" s="131"/>
      <c r="M141" s="90">
        <f t="shared" si="43"/>
        <v>3</v>
      </c>
    </row>
    <row r="142" spans="1:17" s="90" customFormat="1" ht="12.75">
      <c r="A142" s="114"/>
      <c r="B142" s="286"/>
      <c r="C142" s="100" t="s">
        <v>46</v>
      </c>
      <c r="D142" s="128">
        <f>SUM(D130:D141)</f>
        <v>9</v>
      </c>
      <c r="E142" s="128">
        <f t="shared" ref="E142:G142" si="44">SUM(E130:E141)</f>
        <v>3</v>
      </c>
      <c r="F142" s="128">
        <f t="shared" si="44"/>
        <v>0</v>
      </c>
      <c r="G142" s="128">
        <f t="shared" si="44"/>
        <v>9</v>
      </c>
      <c r="H142" s="128">
        <f t="shared" ref="H142" si="45">SUM(H130:H141)</f>
        <v>3</v>
      </c>
      <c r="I142" s="128">
        <f t="shared" ref="I142:J142" si="46">SUM(I130:I141)</f>
        <v>0</v>
      </c>
      <c r="J142" s="128">
        <f t="shared" si="46"/>
        <v>5</v>
      </c>
      <c r="K142" s="128">
        <f t="shared" ref="K142" si="47">SUM(K130:K141)</f>
        <v>7</v>
      </c>
      <c r="L142" s="128">
        <f t="shared" ref="L142" si="48">SUM(L130:L141)</f>
        <v>0</v>
      </c>
      <c r="M142" s="90">
        <f t="shared" si="43"/>
        <v>36</v>
      </c>
    </row>
    <row r="143" spans="1:17" s="92" customFormat="1" ht="37.5" customHeight="1">
      <c r="A143" s="114"/>
      <c r="B143" s="286"/>
      <c r="C143" s="101" t="s">
        <v>109</v>
      </c>
      <c r="D143" s="297"/>
      <c r="E143" s="298"/>
      <c r="F143" s="298"/>
      <c r="G143" s="297"/>
      <c r="H143" s="298"/>
      <c r="I143" s="298"/>
      <c r="J143" s="297"/>
      <c r="K143" s="298"/>
      <c r="L143" s="298"/>
      <c r="M143" s="90"/>
      <c r="N143" s="90"/>
    </row>
    <row r="144" spans="1:17" ht="30" customHeight="1">
      <c r="A144" s="107">
        <f>+A141+A126+A115+A111+A105+A97+A83+A28</f>
        <v>103</v>
      </c>
      <c r="D144" s="96">
        <f t="shared" ref="D144:F144" si="49">+D142+D127+D116+D112+D106+D98+D84+D29</f>
        <v>45</v>
      </c>
      <c r="E144" s="96">
        <f t="shared" si="49"/>
        <v>14</v>
      </c>
      <c r="F144" s="96">
        <f t="shared" si="49"/>
        <v>44</v>
      </c>
      <c r="G144" s="96">
        <f t="shared" ref="G144:L144" si="50">+G142+G127+G116+G112+G106+G98+G84+G29</f>
        <v>57</v>
      </c>
      <c r="H144" s="96">
        <f t="shared" si="50"/>
        <v>16</v>
      </c>
      <c r="I144" s="96">
        <f t="shared" si="50"/>
        <v>30</v>
      </c>
      <c r="J144" s="96">
        <f t="shared" si="50"/>
        <v>55</v>
      </c>
      <c r="K144" s="96">
        <f t="shared" si="50"/>
        <v>22</v>
      </c>
      <c r="L144" s="96">
        <f t="shared" si="50"/>
        <v>26</v>
      </c>
      <c r="M144" s="90">
        <f>SUM(D144:L144)</f>
        <v>309</v>
      </c>
      <c r="N144" s="295"/>
      <c r="O144" s="295"/>
      <c r="P144" s="295"/>
      <c r="Q144" s="138"/>
    </row>
    <row r="145" spans="3:12" ht="15" customHeight="1">
      <c r="D145" s="96"/>
      <c r="E145" s="96"/>
      <c r="F145" s="96"/>
      <c r="G145" s="96"/>
      <c r="H145" s="96"/>
      <c r="I145" s="96"/>
      <c r="J145" s="96"/>
      <c r="K145" s="96"/>
      <c r="L145" s="96"/>
    </row>
    <row r="146" spans="3:12" ht="15" customHeight="1">
      <c r="D146" s="296">
        <f>+D144+E144+F144</f>
        <v>103</v>
      </c>
      <c r="E146" s="296"/>
      <c r="F146" s="296"/>
      <c r="G146" s="296">
        <f t="shared" ref="G146" si="51">+G144+H144+I144</f>
        <v>103</v>
      </c>
      <c r="H146" s="296"/>
      <c r="I146" s="296"/>
      <c r="J146" s="296">
        <f t="shared" ref="J146" si="52">+J144+K144+L144</f>
        <v>103</v>
      </c>
      <c r="K146" s="296"/>
      <c r="L146" s="296"/>
    </row>
    <row r="147" spans="3:12" ht="13.5" customHeight="1">
      <c r="C147" s="6" t="s">
        <v>4</v>
      </c>
      <c r="D147" s="96">
        <f>+D144+G144+J144</f>
        <v>157</v>
      </c>
      <c r="E147" s="97">
        <f>D147/$D$150</f>
        <v>0.50809061488673135</v>
      </c>
    </row>
    <row r="148" spans="3:12" ht="13.5" customHeight="1">
      <c r="C148" s="6" t="s">
        <v>5</v>
      </c>
      <c r="D148" s="96">
        <f>+E144+H144+K144</f>
        <v>52</v>
      </c>
      <c r="E148" s="97">
        <f>D148/$D$150</f>
        <v>0.16828478964401294</v>
      </c>
    </row>
    <row r="149" spans="3:12" ht="13.5" customHeight="1">
      <c r="C149" s="6" t="s">
        <v>6</v>
      </c>
      <c r="D149" s="96">
        <f>+F144+I144+L144</f>
        <v>100</v>
      </c>
      <c r="E149" s="97">
        <f>D149/$D$150</f>
        <v>0.32362459546925565</v>
      </c>
    </row>
    <row r="150" spans="3:12" ht="13.5" customHeight="1">
      <c r="D150" s="96">
        <f>SUM(D147:D149)</f>
        <v>309</v>
      </c>
      <c r="E150" s="97">
        <f>D150/$D$150</f>
        <v>1</v>
      </c>
    </row>
    <row r="151" spans="3:12" ht="20.25" customHeight="1">
      <c r="C151" s="212" t="s">
        <v>303</v>
      </c>
      <c r="E151" s="137">
        <f>SUM(E147+E149)</f>
        <v>0.83171521035598706</v>
      </c>
    </row>
  </sheetData>
  <mergeCells count="48">
    <mergeCell ref="J107:L107"/>
    <mergeCell ref="G113:I113"/>
    <mergeCell ref="J113:L113"/>
    <mergeCell ref="G107:I107"/>
    <mergeCell ref="J128:L128"/>
    <mergeCell ref="G117:I117"/>
    <mergeCell ref="J117:L117"/>
    <mergeCell ref="G30:I30"/>
    <mergeCell ref="J30:L30"/>
    <mergeCell ref="G85:I85"/>
    <mergeCell ref="J85:L85"/>
    <mergeCell ref="G99:I99"/>
    <mergeCell ref="J99:L99"/>
    <mergeCell ref="B14:B30"/>
    <mergeCell ref="D30:F30"/>
    <mergeCell ref="D85:F85"/>
    <mergeCell ref="D99:F99"/>
    <mergeCell ref="D113:F113"/>
    <mergeCell ref="D107:F107"/>
    <mergeCell ref="N144:P144"/>
    <mergeCell ref="D146:F146"/>
    <mergeCell ref="G146:I146"/>
    <mergeCell ref="J146:L146"/>
    <mergeCell ref="B114:B117"/>
    <mergeCell ref="B118:B128"/>
    <mergeCell ref="B129:B143"/>
    <mergeCell ref="D128:F128"/>
    <mergeCell ref="G128:I128"/>
    <mergeCell ref="D117:F117"/>
    <mergeCell ref="D143:F143"/>
    <mergeCell ref="G143:I143"/>
    <mergeCell ref="J143:L143"/>
    <mergeCell ref="D2:L4"/>
    <mergeCell ref="B31:B85"/>
    <mergeCell ref="B86:B99"/>
    <mergeCell ref="B100:B107"/>
    <mergeCell ref="B108:B113"/>
    <mergeCell ref="B10:C10"/>
    <mergeCell ref="D10:L10"/>
    <mergeCell ref="D12:F12"/>
    <mergeCell ref="G12:I12"/>
    <mergeCell ref="J12:L12"/>
    <mergeCell ref="B12:B13"/>
    <mergeCell ref="B7:C7"/>
    <mergeCell ref="D7:L7"/>
    <mergeCell ref="B8:F8"/>
    <mergeCell ref="B9:C9"/>
    <mergeCell ref="D9:L9"/>
  </mergeCells>
  <conditionalFormatting sqref="M18:M28 M32:M47 M49:M54 M144 M130:M142 M119:M127 M115:M116 M109:M112 M101:M106 M87:M98 M70:M84 M62:M68 M56:M60">
    <cfRule type="cellIs" dxfId="6" priority="5" operator="notEqual">
      <formula>$M$13</formula>
    </cfRule>
  </conditionalFormatting>
  <conditionalFormatting sqref="M22:M28 M32:M47 M49:M54 M144 M130:M142 M119:M127 M115:M116 M109:M112 M101:M106 M87:M98 M70:M84 M62:M68 M56:M60">
    <cfRule type="cellIs" dxfId="5" priority="6" operator="notEqual">
      <formula>$M$21</formula>
    </cfRule>
  </conditionalFormatting>
  <dataValidations count="1">
    <dataValidation type="whole" operator="equal" showInputMessage="1" showErrorMessage="1" sqref="D14:L28 D32:L46 D49:L54 D56:L60 D62:L67 D70:L83 D87:L97 D109:L111 D101:L105">
      <formula1>1</formula1>
    </dataValidation>
  </dataValidations>
  <pageMargins left="0.23611099999999999" right="0.23611099999999999" top="0.35416700000000001" bottom="0.35416700000000001" header="0.51180599999999998" footer="0.51180599999999998"/>
  <pageSetup scale="90" orientation="portrait" r:id="rId1"/>
  <headerFooter>
    <oddFooter>&amp;C&amp;"Helvetica,Regular"&amp;12&amp;K000000&amp;P</oddFooter>
  </headerFooter>
  <drawing r:id="rId2"/>
  <legacyDrawing r:id="rId3"/>
  <picture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T113"/>
  <sheetViews>
    <sheetView workbookViewId="0">
      <selection activeCell="W15" sqref="W15"/>
    </sheetView>
  </sheetViews>
  <sheetFormatPr baseColWidth="10" defaultColWidth="11.42578125" defaultRowHeight="12.75"/>
  <cols>
    <col min="1" max="1" width="5.5703125" style="1" customWidth="1"/>
    <col min="2" max="2" width="2.42578125" style="1" customWidth="1"/>
    <col min="3" max="3" width="7.42578125" style="1" customWidth="1"/>
    <col min="4" max="4" width="48" style="1" customWidth="1"/>
    <col min="5" max="5" width="5.28515625" style="3" customWidth="1"/>
    <col min="6" max="6" width="5.5703125" style="3" customWidth="1"/>
    <col min="7" max="10" width="4.5703125" style="3" customWidth="1"/>
    <col min="11" max="19" width="4.5703125" style="1" customWidth="1"/>
    <col min="20" max="20" width="7.42578125" style="1" customWidth="1"/>
    <col min="21" max="16384" width="11.42578125" style="1"/>
  </cols>
  <sheetData>
    <row r="1" spans="1:20">
      <c r="E1" s="1"/>
      <c r="F1" s="1"/>
      <c r="G1" s="1"/>
      <c r="H1" s="1"/>
      <c r="I1" s="1"/>
      <c r="J1" s="1"/>
    </row>
    <row r="2" spans="1:20" ht="15" customHeight="1">
      <c r="D2" s="213" t="s">
        <v>205</v>
      </c>
      <c r="E2" s="213"/>
      <c r="F2" s="213"/>
      <c r="G2" s="213"/>
      <c r="H2" s="213"/>
      <c r="I2" s="213"/>
      <c r="J2" s="213"/>
      <c r="K2" s="213"/>
      <c r="L2" s="213"/>
      <c r="M2" s="213"/>
      <c r="N2" s="213"/>
      <c r="O2" s="213"/>
      <c r="P2" s="213"/>
      <c r="Q2" s="213"/>
      <c r="R2" s="213"/>
      <c r="S2" s="213"/>
    </row>
    <row r="3" spans="1:20">
      <c r="D3" s="213"/>
      <c r="E3" s="213"/>
      <c r="F3" s="213"/>
      <c r="G3" s="213"/>
      <c r="H3" s="213"/>
      <c r="I3" s="213"/>
      <c r="J3" s="213"/>
      <c r="K3" s="213"/>
      <c r="L3" s="213"/>
      <c r="M3" s="213"/>
      <c r="N3" s="213"/>
      <c r="O3" s="213"/>
      <c r="P3" s="213"/>
      <c r="Q3" s="213"/>
      <c r="R3" s="213"/>
      <c r="S3" s="213"/>
    </row>
    <row r="4" spans="1:20">
      <c r="D4" s="213"/>
      <c r="E4" s="213"/>
      <c r="F4" s="213"/>
      <c r="G4" s="213"/>
      <c r="H4" s="213"/>
      <c r="I4" s="213"/>
      <c r="J4" s="213"/>
      <c r="K4" s="213"/>
      <c r="L4" s="213"/>
      <c r="M4" s="213"/>
      <c r="N4" s="213"/>
      <c r="O4" s="213"/>
      <c r="P4" s="213"/>
      <c r="Q4" s="213"/>
      <c r="R4" s="213"/>
      <c r="S4" s="213"/>
    </row>
    <row r="5" spans="1:20">
      <c r="E5" s="1"/>
      <c r="F5" s="1"/>
      <c r="G5" s="1"/>
      <c r="H5" s="26"/>
      <c r="I5" s="26"/>
      <c r="J5" s="26"/>
      <c r="K5" s="26"/>
    </row>
    <row r="6" spans="1:20" ht="21.75" customHeight="1">
      <c r="E6" s="1"/>
      <c r="F6" s="1"/>
      <c r="G6" s="1"/>
      <c r="H6" s="1"/>
      <c r="I6" s="1"/>
      <c r="J6" s="1"/>
    </row>
    <row r="7" spans="1:20" customFormat="1" ht="15">
      <c r="A7" s="27"/>
      <c r="B7" s="279" t="s">
        <v>22</v>
      </c>
      <c r="C7" s="279"/>
      <c r="D7" s="293"/>
      <c r="E7" s="294"/>
      <c r="F7" s="294"/>
      <c r="G7" s="294"/>
      <c r="H7" s="294"/>
      <c r="I7" s="294"/>
      <c r="J7" s="294"/>
      <c r="K7" s="294"/>
      <c r="L7" s="294"/>
      <c r="M7" s="294"/>
      <c r="N7" s="294"/>
      <c r="O7" s="294"/>
      <c r="P7" s="294"/>
      <c r="Q7" s="294"/>
      <c r="R7" s="294"/>
    </row>
    <row r="8" spans="1:20" customFormat="1" ht="15">
      <c r="A8" s="27"/>
      <c r="B8" s="279" t="s">
        <v>206</v>
      </c>
      <c r="C8" s="279"/>
      <c r="D8" s="294"/>
      <c r="E8" s="294"/>
      <c r="F8" s="294"/>
      <c r="G8" s="294"/>
      <c r="H8" s="294"/>
      <c r="I8" s="294"/>
      <c r="J8" s="294"/>
      <c r="K8" s="294"/>
      <c r="L8" s="294"/>
      <c r="M8" s="294"/>
      <c r="N8" s="294"/>
      <c r="O8" s="294"/>
      <c r="P8" s="294"/>
      <c r="Q8" s="294"/>
      <c r="R8" s="294"/>
    </row>
    <row r="9" spans="1:20" customFormat="1" ht="15">
      <c r="A9" s="27"/>
      <c r="B9" s="279" t="s">
        <v>26</v>
      </c>
      <c r="C9" s="279"/>
      <c r="D9" s="294"/>
      <c r="E9" s="294"/>
      <c r="F9" s="294"/>
      <c r="G9" s="294"/>
      <c r="H9" s="294"/>
      <c r="I9" s="294"/>
      <c r="J9" s="294"/>
      <c r="K9" s="294"/>
      <c r="L9" s="294"/>
      <c r="M9" s="294"/>
      <c r="N9" s="294"/>
      <c r="O9" s="294"/>
      <c r="P9" s="294"/>
      <c r="Q9" s="294"/>
      <c r="R9" s="294"/>
    </row>
    <row r="10" spans="1:20" customFormat="1" ht="15">
      <c r="A10" s="27"/>
      <c r="B10" s="279" t="s">
        <v>29</v>
      </c>
      <c r="C10" s="279"/>
      <c r="D10" s="288"/>
      <c r="E10" s="288"/>
      <c r="F10" s="288"/>
      <c r="G10" s="288"/>
      <c r="H10" s="288"/>
      <c r="I10" s="288"/>
      <c r="J10" s="288"/>
      <c r="K10" s="288"/>
      <c r="L10" s="288"/>
      <c r="M10" s="288"/>
      <c r="N10" s="288"/>
      <c r="O10" s="288"/>
      <c r="P10" s="288"/>
      <c r="Q10" s="288"/>
      <c r="R10" s="288"/>
    </row>
    <row r="11" spans="1:20">
      <c r="A11" s="68"/>
      <c r="F11" s="1"/>
      <c r="G11" s="1"/>
      <c r="H11" s="1"/>
      <c r="I11" s="1"/>
    </row>
    <row r="12" spans="1:20" s="67" customFormat="1">
      <c r="A12" s="69"/>
      <c r="B12" s="70"/>
      <c r="C12" s="1"/>
      <c r="D12" s="1"/>
      <c r="E12" s="1"/>
      <c r="F12" s="1"/>
      <c r="G12" s="1"/>
      <c r="H12" s="1"/>
      <c r="I12" s="1"/>
      <c r="J12" s="1"/>
    </row>
    <row r="13" spans="1:20">
      <c r="A13" s="68"/>
      <c r="B13" s="292"/>
      <c r="C13" s="292"/>
      <c r="D13" s="72" t="s">
        <v>207</v>
      </c>
      <c r="E13" s="335"/>
      <c r="F13" s="336"/>
      <c r="G13" s="336"/>
      <c r="H13" s="336"/>
      <c r="I13" s="336"/>
      <c r="J13" s="336"/>
      <c r="K13" s="336"/>
      <c r="L13" s="336"/>
      <c r="M13" s="336"/>
      <c r="N13" s="336"/>
      <c r="O13" s="336"/>
      <c r="P13" s="336"/>
      <c r="Q13" s="336"/>
      <c r="R13" s="336"/>
      <c r="S13" s="337"/>
    </row>
    <row r="14" spans="1:20" ht="36" customHeight="1">
      <c r="A14" s="68"/>
      <c r="B14" s="292"/>
      <c r="C14" s="292"/>
      <c r="D14" s="73" t="s">
        <v>31</v>
      </c>
      <c r="E14" s="339"/>
      <c r="F14" s="340"/>
      <c r="G14" s="341"/>
      <c r="H14" s="342"/>
      <c r="I14" s="343"/>
      <c r="J14" s="344"/>
      <c r="K14" s="339"/>
      <c r="L14" s="340"/>
      <c r="M14" s="341"/>
      <c r="N14" s="339"/>
      <c r="O14" s="340"/>
      <c r="P14" s="341"/>
      <c r="Q14" s="345"/>
      <c r="R14" s="346"/>
      <c r="S14" s="347"/>
    </row>
    <row r="15" spans="1:20" ht="29.25" customHeight="1">
      <c r="A15" s="68"/>
      <c r="B15" s="320" t="s">
        <v>37</v>
      </c>
      <c r="C15" s="313"/>
      <c r="D15" s="74" t="s">
        <v>37</v>
      </c>
      <c r="E15" s="23" t="s">
        <v>4</v>
      </c>
      <c r="F15" s="23" t="s">
        <v>5</v>
      </c>
      <c r="G15" s="23" t="s">
        <v>6</v>
      </c>
      <c r="H15" s="23" t="s">
        <v>4</v>
      </c>
      <c r="I15" s="23" t="s">
        <v>5</v>
      </c>
      <c r="J15" s="23" t="s">
        <v>6</v>
      </c>
      <c r="K15" s="23" t="s">
        <v>4</v>
      </c>
      <c r="L15" s="23" t="s">
        <v>5</v>
      </c>
      <c r="M15" s="23" t="s">
        <v>6</v>
      </c>
      <c r="N15" s="23" t="s">
        <v>4</v>
      </c>
      <c r="O15" s="23" t="s">
        <v>5</v>
      </c>
      <c r="P15" s="23" t="s">
        <v>6</v>
      </c>
      <c r="Q15" s="23" t="s">
        <v>4</v>
      </c>
      <c r="R15" s="23" t="s">
        <v>5</v>
      </c>
      <c r="S15" s="23" t="s">
        <v>6</v>
      </c>
      <c r="T15" s="1">
        <v>5</v>
      </c>
    </row>
    <row r="16" spans="1:20">
      <c r="A16" s="68"/>
      <c r="B16" s="309"/>
      <c r="C16" s="315"/>
      <c r="D16" s="75" t="s">
        <v>37</v>
      </c>
      <c r="E16" s="76"/>
      <c r="F16" s="76"/>
      <c r="G16" s="76"/>
      <c r="H16" s="76"/>
      <c r="I16" s="76"/>
      <c r="J16" s="76"/>
      <c r="K16" s="77"/>
      <c r="L16" s="77"/>
      <c r="M16" s="77"/>
      <c r="N16" s="77"/>
      <c r="O16" s="77"/>
      <c r="P16" s="77"/>
      <c r="Q16" s="77"/>
      <c r="R16" s="77"/>
      <c r="S16" s="77"/>
      <c r="T16" s="1">
        <f t="shared" ref="T16:T57" si="0">SUM(E16:S16)</f>
        <v>0</v>
      </c>
    </row>
    <row r="17" spans="1:20" ht="31.5" customHeight="1">
      <c r="A17" s="68">
        <v>1</v>
      </c>
      <c r="B17" s="309"/>
      <c r="C17" s="315"/>
      <c r="D17" s="53" t="s">
        <v>208</v>
      </c>
      <c r="E17" s="77">
        <v>1</v>
      </c>
      <c r="F17" s="77"/>
      <c r="G17" s="77"/>
      <c r="H17" s="77">
        <v>1</v>
      </c>
      <c r="I17" s="77"/>
      <c r="J17" s="77"/>
      <c r="K17" s="77">
        <v>1</v>
      </c>
      <c r="L17" s="77"/>
      <c r="M17" s="77"/>
      <c r="N17" s="77">
        <v>1</v>
      </c>
      <c r="O17" s="77"/>
      <c r="P17" s="77"/>
      <c r="Q17" s="77">
        <v>1</v>
      </c>
      <c r="R17" s="77"/>
      <c r="S17" s="77"/>
      <c r="T17" s="1">
        <f t="shared" si="0"/>
        <v>5</v>
      </c>
    </row>
    <row r="18" spans="1:20" ht="31.5" customHeight="1">
      <c r="A18" s="68">
        <v>2</v>
      </c>
      <c r="B18" s="309"/>
      <c r="C18" s="315"/>
      <c r="D18" s="54" t="s">
        <v>209</v>
      </c>
      <c r="E18" s="77">
        <v>1</v>
      </c>
      <c r="F18" s="77"/>
      <c r="G18" s="77"/>
      <c r="H18" s="77">
        <v>1</v>
      </c>
      <c r="I18" s="77"/>
      <c r="J18" s="77"/>
      <c r="K18" s="77">
        <v>1</v>
      </c>
      <c r="L18" s="77"/>
      <c r="M18" s="77"/>
      <c r="N18" s="77">
        <v>1</v>
      </c>
      <c r="O18" s="77"/>
      <c r="P18" s="77"/>
      <c r="Q18" s="77">
        <v>1</v>
      </c>
      <c r="R18" s="77"/>
      <c r="S18" s="77"/>
      <c r="T18" s="1">
        <f t="shared" si="0"/>
        <v>5</v>
      </c>
    </row>
    <row r="19" spans="1:20" ht="31.5" customHeight="1">
      <c r="A19" s="68">
        <v>3</v>
      </c>
      <c r="B19" s="309"/>
      <c r="C19" s="315"/>
      <c r="D19" s="54" t="s">
        <v>210</v>
      </c>
      <c r="E19" s="77">
        <v>1</v>
      </c>
      <c r="F19" s="77"/>
      <c r="G19" s="77"/>
      <c r="H19" s="77">
        <v>1</v>
      </c>
      <c r="I19" s="77"/>
      <c r="J19" s="77"/>
      <c r="K19" s="77">
        <v>1</v>
      </c>
      <c r="L19" s="77"/>
      <c r="M19" s="77"/>
      <c r="N19" s="77">
        <v>1</v>
      </c>
      <c r="O19" s="77"/>
      <c r="P19" s="77"/>
      <c r="Q19" s="77">
        <v>1</v>
      </c>
      <c r="R19" s="77"/>
      <c r="S19" s="77"/>
      <c r="T19" s="1">
        <f t="shared" si="0"/>
        <v>5</v>
      </c>
    </row>
    <row r="20" spans="1:20" ht="31.5" customHeight="1">
      <c r="A20" s="68">
        <v>4</v>
      </c>
      <c r="B20" s="309"/>
      <c r="C20" s="315"/>
      <c r="D20" s="53" t="s">
        <v>211</v>
      </c>
      <c r="E20" s="77">
        <v>1</v>
      </c>
      <c r="F20" s="77"/>
      <c r="G20" s="77"/>
      <c r="H20" s="77">
        <v>1</v>
      </c>
      <c r="I20" s="77"/>
      <c r="J20" s="77"/>
      <c r="K20" s="77">
        <v>1</v>
      </c>
      <c r="L20" s="77"/>
      <c r="M20" s="77"/>
      <c r="N20" s="77">
        <v>1</v>
      </c>
      <c r="O20" s="77"/>
      <c r="P20" s="77"/>
      <c r="Q20" s="77">
        <v>1</v>
      </c>
      <c r="R20" s="77"/>
      <c r="S20" s="77"/>
      <c r="T20" s="1">
        <f t="shared" si="0"/>
        <v>5</v>
      </c>
    </row>
    <row r="21" spans="1:20" ht="31.5" customHeight="1">
      <c r="A21" s="68"/>
      <c r="B21" s="309"/>
      <c r="C21" s="315"/>
      <c r="D21" s="17" t="s">
        <v>46</v>
      </c>
      <c r="E21" s="9">
        <f>SUM(E17:E20)</f>
        <v>4</v>
      </c>
      <c r="F21" s="9">
        <f t="shared" ref="F21:S21" si="1">SUM(F17:F20)</f>
        <v>0</v>
      </c>
      <c r="G21" s="9">
        <f t="shared" si="1"/>
        <v>0</v>
      </c>
      <c r="H21" s="9">
        <f t="shared" si="1"/>
        <v>4</v>
      </c>
      <c r="I21" s="9">
        <f t="shared" si="1"/>
        <v>0</v>
      </c>
      <c r="J21" s="9">
        <f t="shared" si="1"/>
        <v>0</v>
      </c>
      <c r="K21" s="9">
        <f t="shared" si="1"/>
        <v>4</v>
      </c>
      <c r="L21" s="9">
        <f t="shared" si="1"/>
        <v>0</v>
      </c>
      <c r="M21" s="9">
        <f t="shared" si="1"/>
        <v>0</v>
      </c>
      <c r="N21" s="9">
        <f t="shared" si="1"/>
        <v>4</v>
      </c>
      <c r="O21" s="9">
        <f t="shared" si="1"/>
        <v>0</v>
      </c>
      <c r="P21" s="9">
        <f t="shared" si="1"/>
        <v>0</v>
      </c>
      <c r="Q21" s="9">
        <f t="shared" si="1"/>
        <v>4</v>
      </c>
      <c r="R21" s="9">
        <f t="shared" si="1"/>
        <v>0</v>
      </c>
      <c r="S21" s="9">
        <f t="shared" si="1"/>
        <v>0</v>
      </c>
      <c r="T21" s="1">
        <f t="shared" si="0"/>
        <v>20</v>
      </c>
    </row>
    <row r="22" spans="1:20" ht="31.5" customHeight="1">
      <c r="A22" s="68"/>
      <c r="B22" s="309"/>
      <c r="C22" s="315"/>
      <c r="D22" s="10" t="s">
        <v>212</v>
      </c>
      <c r="E22" s="244" t="s">
        <v>213</v>
      </c>
      <c r="F22" s="244"/>
      <c r="G22" s="244"/>
      <c r="H22" s="244" t="s">
        <v>214</v>
      </c>
      <c r="I22" s="244"/>
      <c r="J22" s="244"/>
      <c r="K22" s="244"/>
      <c r="L22" s="244"/>
      <c r="M22" s="244"/>
      <c r="N22" s="244"/>
      <c r="O22" s="244"/>
      <c r="P22" s="244"/>
      <c r="Q22" s="244"/>
      <c r="R22" s="244"/>
      <c r="S22" s="244"/>
      <c r="T22" s="1">
        <f t="shared" si="0"/>
        <v>0</v>
      </c>
    </row>
    <row r="23" spans="1:20" ht="31.5" customHeight="1">
      <c r="A23" s="68"/>
      <c r="B23" s="311" t="s">
        <v>215</v>
      </c>
      <c r="C23" s="312"/>
      <c r="D23" s="10" t="s">
        <v>215</v>
      </c>
      <c r="E23" s="23" t="s">
        <v>4</v>
      </c>
      <c r="F23" s="23" t="s">
        <v>5</v>
      </c>
      <c r="G23" s="23" t="s">
        <v>6</v>
      </c>
      <c r="H23" s="23" t="s">
        <v>4</v>
      </c>
      <c r="I23" s="23" t="s">
        <v>5</v>
      </c>
      <c r="J23" s="23" t="s">
        <v>6</v>
      </c>
      <c r="K23" s="23" t="s">
        <v>4</v>
      </c>
      <c r="L23" s="23" t="s">
        <v>5</v>
      </c>
      <c r="M23" s="23" t="s">
        <v>6</v>
      </c>
      <c r="N23" s="23" t="s">
        <v>4</v>
      </c>
      <c r="O23" s="23" t="s">
        <v>5</v>
      </c>
      <c r="P23" s="23" t="s">
        <v>6</v>
      </c>
      <c r="Q23" s="23" t="s">
        <v>4</v>
      </c>
      <c r="R23" s="23" t="s">
        <v>5</v>
      </c>
      <c r="S23" s="23" t="s">
        <v>6</v>
      </c>
      <c r="T23" s="1">
        <f t="shared" si="0"/>
        <v>0</v>
      </c>
    </row>
    <row r="24" spans="1:20" ht="153">
      <c r="A24" s="68">
        <v>1</v>
      </c>
      <c r="B24" s="311"/>
      <c r="C24" s="312"/>
      <c r="D24" s="14" t="s">
        <v>216</v>
      </c>
      <c r="E24" s="77">
        <v>1</v>
      </c>
      <c r="F24" s="77"/>
      <c r="G24" s="77"/>
      <c r="H24" s="77">
        <v>1</v>
      </c>
      <c r="I24" s="77"/>
      <c r="J24" s="77"/>
      <c r="K24" s="77">
        <v>1</v>
      </c>
      <c r="L24" s="77"/>
      <c r="M24" s="77"/>
      <c r="N24" s="77">
        <v>1</v>
      </c>
      <c r="O24" s="77"/>
      <c r="P24" s="77"/>
      <c r="Q24" s="77">
        <v>1</v>
      </c>
      <c r="R24" s="77"/>
      <c r="S24" s="77"/>
      <c r="T24" s="1">
        <f t="shared" si="0"/>
        <v>5</v>
      </c>
    </row>
    <row r="25" spans="1:20" ht="31.5" customHeight="1">
      <c r="A25" s="68"/>
      <c r="B25" s="311"/>
      <c r="C25" s="312"/>
      <c r="D25" s="17" t="s">
        <v>46</v>
      </c>
      <c r="E25" s="9">
        <f>SUM(E24)</f>
        <v>1</v>
      </c>
      <c r="F25" s="9">
        <f t="shared" ref="F25:S25" si="2">SUM(F24)</f>
        <v>0</v>
      </c>
      <c r="G25" s="9">
        <f t="shared" si="2"/>
        <v>0</v>
      </c>
      <c r="H25" s="9">
        <f t="shared" si="2"/>
        <v>1</v>
      </c>
      <c r="I25" s="9">
        <f t="shared" si="2"/>
        <v>0</v>
      </c>
      <c r="J25" s="9">
        <f t="shared" si="2"/>
        <v>0</v>
      </c>
      <c r="K25" s="9">
        <v>1</v>
      </c>
      <c r="L25" s="9">
        <f t="shared" si="2"/>
        <v>0</v>
      </c>
      <c r="M25" s="9">
        <f t="shared" si="2"/>
        <v>0</v>
      </c>
      <c r="N25" s="9">
        <f t="shared" si="2"/>
        <v>1</v>
      </c>
      <c r="O25" s="9">
        <f t="shared" si="2"/>
        <v>0</v>
      </c>
      <c r="P25" s="9">
        <f t="shared" si="2"/>
        <v>0</v>
      </c>
      <c r="Q25" s="9">
        <f t="shared" si="2"/>
        <v>1</v>
      </c>
      <c r="R25" s="9">
        <f t="shared" si="2"/>
        <v>0</v>
      </c>
      <c r="S25" s="9">
        <f t="shared" si="2"/>
        <v>0</v>
      </c>
      <c r="T25" s="1">
        <f t="shared" si="0"/>
        <v>5</v>
      </c>
    </row>
    <row r="26" spans="1:20" ht="31.5" customHeight="1">
      <c r="A26" s="68"/>
      <c r="B26" s="311"/>
      <c r="C26" s="312"/>
      <c r="D26" s="10" t="s">
        <v>212</v>
      </c>
      <c r="E26" s="244"/>
      <c r="F26" s="244"/>
      <c r="G26" s="244"/>
      <c r="H26" s="244"/>
      <c r="I26" s="244"/>
      <c r="J26" s="244"/>
      <c r="K26" s="244"/>
      <c r="L26" s="244"/>
      <c r="M26" s="244"/>
      <c r="N26" s="245"/>
      <c r="O26" s="256"/>
      <c r="P26" s="247"/>
      <c r="Q26" s="245"/>
      <c r="R26" s="256"/>
      <c r="S26" s="247"/>
      <c r="T26" s="1">
        <f t="shared" si="0"/>
        <v>0</v>
      </c>
    </row>
    <row r="27" spans="1:20" ht="31.5" customHeight="1">
      <c r="A27" s="68"/>
      <c r="B27" s="309" t="s">
        <v>59</v>
      </c>
      <c r="C27" s="310"/>
      <c r="D27" s="10" t="s">
        <v>59</v>
      </c>
      <c r="E27" s="23" t="s">
        <v>4</v>
      </c>
      <c r="F27" s="23" t="s">
        <v>5</v>
      </c>
      <c r="G27" s="23" t="s">
        <v>6</v>
      </c>
      <c r="H27" s="23" t="s">
        <v>4</v>
      </c>
      <c r="I27" s="23" t="s">
        <v>5</v>
      </c>
      <c r="J27" s="23" t="s">
        <v>6</v>
      </c>
      <c r="K27" s="23" t="s">
        <v>4</v>
      </c>
      <c r="L27" s="23" t="s">
        <v>5</v>
      </c>
      <c r="M27" s="23" t="s">
        <v>6</v>
      </c>
      <c r="N27" s="23" t="s">
        <v>4</v>
      </c>
      <c r="O27" s="23" t="s">
        <v>5</v>
      </c>
      <c r="P27" s="23" t="s">
        <v>6</v>
      </c>
      <c r="Q27" s="23" t="s">
        <v>4</v>
      </c>
      <c r="R27" s="23" t="s">
        <v>5</v>
      </c>
      <c r="S27" s="23" t="s">
        <v>6</v>
      </c>
      <c r="T27" s="1">
        <f t="shared" si="0"/>
        <v>0</v>
      </c>
    </row>
    <row r="28" spans="1:20" ht="76.5">
      <c r="A28" s="68">
        <v>1</v>
      </c>
      <c r="B28" s="309"/>
      <c r="C28" s="310"/>
      <c r="D28" s="14" t="s">
        <v>217</v>
      </c>
      <c r="E28" s="77"/>
      <c r="F28" s="77"/>
      <c r="G28" s="77">
        <v>1</v>
      </c>
      <c r="H28" s="77"/>
      <c r="I28" s="77"/>
      <c r="J28" s="77">
        <v>1</v>
      </c>
      <c r="K28" s="77"/>
      <c r="L28" s="77"/>
      <c r="M28" s="77">
        <v>1</v>
      </c>
      <c r="N28" s="77"/>
      <c r="O28" s="77"/>
      <c r="P28" s="77">
        <v>1</v>
      </c>
      <c r="Q28" s="77"/>
      <c r="R28" s="77"/>
      <c r="S28" s="77">
        <v>1</v>
      </c>
      <c r="T28" s="1">
        <f t="shared" si="0"/>
        <v>5</v>
      </c>
    </row>
    <row r="29" spans="1:20" ht="63.75">
      <c r="A29" s="68">
        <v>2</v>
      </c>
      <c r="B29" s="309"/>
      <c r="C29" s="310"/>
      <c r="D29" s="15" t="s">
        <v>218</v>
      </c>
      <c r="E29" s="77"/>
      <c r="F29" s="77"/>
      <c r="G29" s="77">
        <v>1</v>
      </c>
      <c r="H29" s="77"/>
      <c r="I29" s="77"/>
      <c r="J29" s="77">
        <v>1</v>
      </c>
      <c r="K29" s="77">
        <v>1</v>
      </c>
      <c r="L29" s="77"/>
      <c r="M29" s="77"/>
      <c r="N29" s="77">
        <v>1</v>
      </c>
      <c r="O29" s="77"/>
      <c r="P29" s="77"/>
      <c r="Q29" s="77"/>
      <c r="R29" s="77"/>
      <c r="S29" s="77">
        <v>1</v>
      </c>
      <c r="T29" s="1">
        <f t="shared" si="0"/>
        <v>5</v>
      </c>
    </row>
    <row r="30" spans="1:20" ht="58.5" customHeight="1">
      <c r="A30" s="68">
        <v>3</v>
      </c>
      <c r="B30" s="309"/>
      <c r="C30" s="310"/>
      <c r="D30" s="15" t="s">
        <v>219</v>
      </c>
      <c r="E30" s="77"/>
      <c r="F30" s="77"/>
      <c r="G30" s="77">
        <v>1</v>
      </c>
      <c r="H30" s="77"/>
      <c r="I30" s="77"/>
      <c r="J30" s="77">
        <v>1</v>
      </c>
      <c r="K30" s="77"/>
      <c r="L30" s="77"/>
      <c r="M30" s="77">
        <v>1</v>
      </c>
      <c r="N30" s="77"/>
      <c r="O30" s="77"/>
      <c r="P30" s="77">
        <v>1</v>
      </c>
      <c r="Q30" s="77">
        <v>1</v>
      </c>
      <c r="R30" s="77"/>
      <c r="S30" s="77"/>
      <c r="T30" s="1">
        <f t="shared" si="0"/>
        <v>5</v>
      </c>
    </row>
    <row r="31" spans="1:20" ht="51">
      <c r="A31" s="68">
        <v>4</v>
      </c>
      <c r="B31" s="309"/>
      <c r="C31" s="310"/>
      <c r="D31" s="15" t="s">
        <v>220</v>
      </c>
      <c r="E31" s="77"/>
      <c r="F31" s="77"/>
      <c r="G31" s="77">
        <v>1</v>
      </c>
      <c r="H31" s="77"/>
      <c r="I31" s="77"/>
      <c r="J31" s="77">
        <v>1</v>
      </c>
      <c r="K31" s="77"/>
      <c r="L31" s="77"/>
      <c r="M31" s="77">
        <v>1</v>
      </c>
      <c r="N31" s="77"/>
      <c r="O31" s="77"/>
      <c r="P31" s="77">
        <v>1</v>
      </c>
      <c r="Q31" s="77"/>
      <c r="R31" s="77"/>
      <c r="S31" s="77">
        <v>1</v>
      </c>
      <c r="T31" s="1">
        <f t="shared" si="0"/>
        <v>5</v>
      </c>
    </row>
    <row r="32" spans="1:20" ht="89.25">
      <c r="A32" s="68">
        <v>5</v>
      </c>
      <c r="B32" s="309"/>
      <c r="C32" s="310"/>
      <c r="D32" s="15" t="s">
        <v>221</v>
      </c>
      <c r="E32" s="77"/>
      <c r="F32" s="77"/>
      <c r="G32" s="77">
        <v>1</v>
      </c>
      <c r="H32" s="77"/>
      <c r="I32" s="77"/>
      <c r="J32" s="77">
        <v>1</v>
      </c>
      <c r="K32" s="77"/>
      <c r="L32" s="77"/>
      <c r="M32" s="77">
        <v>1</v>
      </c>
      <c r="N32" s="77"/>
      <c r="O32" s="77"/>
      <c r="P32" s="77">
        <v>1</v>
      </c>
      <c r="Q32" s="77"/>
      <c r="R32" s="77"/>
      <c r="S32" s="77">
        <v>1</v>
      </c>
      <c r="T32" s="1">
        <f t="shared" si="0"/>
        <v>5</v>
      </c>
    </row>
    <row r="33" spans="1:20" ht="178.5">
      <c r="A33" s="68">
        <v>6</v>
      </c>
      <c r="B33" s="309"/>
      <c r="C33" s="310"/>
      <c r="D33" s="15" t="s">
        <v>222</v>
      </c>
      <c r="E33" s="77"/>
      <c r="F33" s="77"/>
      <c r="G33" s="77">
        <v>1</v>
      </c>
      <c r="H33" s="77"/>
      <c r="I33" s="77"/>
      <c r="J33" s="77">
        <v>1</v>
      </c>
      <c r="K33" s="77"/>
      <c r="L33" s="77"/>
      <c r="M33" s="77">
        <v>1</v>
      </c>
      <c r="N33" s="77"/>
      <c r="O33" s="77"/>
      <c r="P33" s="77">
        <v>1</v>
      </c>
      <c r="Q33" s="77"/>
      <c r="R33" s="77"/>
      <c r="S33" s="77">
        <v>1</v>
      </c>
      <c r="T33" s="1">
        <f t="shared" si="0"/>
        <v>5</v>
      </c>
    </row>
    <row r="34" spans="1:20" ht="102">
      <c r="A34" s="68">
        <v>7</v>
      </c>
      <c r="B34" s="309"/>
      <c r="C34" s="310"/>
      <c r="D34" s="15" t="s">
        <v>223</v>
      </c>
      <c r="E34" s="77"/>
      <c r="F34" s="77"/>
      <c r="G34" s="77">
        <v>1</v>
      </c>
      <c r="H34" s="77"/>
      <c r="I34" s="77"/>
      <c r="J34" s="77">
        <v>1</v>
      </c>
      <c r="K34" s="77"/>
      <c r="L34" s="77"/>
      <c r="M34" s="77">
        <v>1</v>
      </c>
      <c r="N34" s="77"/>
      <c r="O34" s="77"/>
      <c r="P34" s="77">
        <v>1</v>
      </c>
      <c r="Q34" s="77"/>
      <c r="R34" s="77"/>
      <c r="S34" s="77">
        <v>1</v>
      </c>
      <c r="T34" s="1">
        <f t="shared" si="0"/>
        <v>5</v>
      </c>
    </row>
    <row r="35" spans="1:20" ht="63.75">
      <c r="A35" s="68">
        <v>8</v>
      </c>
      <c r="B35" s="309"/>
      <c r="C35" s="310"/>
      <c r="D35" s="15" t="s">
        <v>224</v>
      </c>
      <c r="E35" s="77">
        <v>1</v>
      </c>
      <c r="F35" s="77"/>
      <c r="G35" s="77"/>
      <c r="H35" s="77"/>
      <c r="I35" s="77"/>
      <c r="J35" s="77">
        <v>1</v>
      </c>
      <c r="K35" s="77"/>
      <c r="L35" s="77"/>
      <c r="M35" s="77">
        <v>1</v>
      </c>
      <c r="N35" s="77"/>
      <c r="O35" s="77"/>
      <c r="P35" s="77">
        <v>1</v>
      </c>
      <c r="Q35" s="77"/>
      <c r="R35" s="77"/>
      <c r="S35" s="77">
        <v>1</v>
      </c>
      <c r="T35" s="1">
        <f t="shared" si="0"/>
        <v>5</v>
      </c>
    </row>
    <row r="36" spans="1:20" ht="63.75">
      <c r="A36" s="68">
        <v>9</v>
      </c>
      <c r="B36" s="309"/>
      <c r="C36" s="310"/>
      <c r="D36" s="15" t="s">
        <v>225</v>
      </c>
      <c r="E36" s="77"/>
      <c r="F36" s="77"/>
      <c r="G36" s="77">
        <v>1</v>
      </c>
      <c r="H36" s="77"/>
      <c r="I36" s="77"/>
      <c r="J36" s="77">
        <v>1</v>
      </c>
      <c r="K36" s="77"/>
      <c r="L36" s="77"/>
      <c r="M36" s="77">
        <v>1</v>
      </c>
      <c r="N36" s="77"/>
      <c r="O36" s="77"/>
      <c r="P36" s="77">
        <v>1</v>
      </c>
      <c r="Q36" s="77"/>
      <c r="R36" s="77"/>
      <c r="S36" s="77">
        <v>1</v>
      </c>
      <c r="T36" s="1">
        <f t="shared" si="0"/>
        <v>5</v>
      </c>
    </row>
    <row r="37" spans="1:20" ht="51">
      <c r="A37" s="68">
        <v>10</v>
      </c>
      <c r="B37" s="309"/>
      <c r="C37" s="310"/>
      <c r="D37" s="15" t="s">
        <v>220</v>
      </c>
      <c r="E37" s="77"/>
      <c r="F37" s="77"/>
      <c r="G37" s="77">
        <v>1</v>
      </c>
      <c r="H37" s="77"/>
      <c r="I37" s="77"/>
      <c r="J37" s="77">
        <v>1</v>
      </c>
      <c r="K37" s="77"/>
      <c r="L37" s="77"/>
      <c r="M37" s="77">
        <v>1</v>
      </c>
      <c r="N37" s="77"/>
      <c r="O37" s="77"/>
      <c r="P37" s="77">
        <v>1</v>
      </c>
      <c r="Q37" s="77"/>
      <c r="R37" s="77"/>
      <c r="S37" s="77">
        <v>1</v>
      </c>
      <c r="T37" s="1">
        <f t="shared" si="0"/>
        <v>5</v>
      </c>
    </row>
    <row r="38" spans="1:20" ht="89.25">
      <c r="A38" s="68">
        <v>11</v>
      </c>
      <c r="B38" s="309"/>
      <c r="C38" s="310"/>
      <c r="D38" s="15" t="s">
        <v>226</v>
      </c>
      <c r="E38" s="77"/>
      <c r="F38" s="77"/>
      <c r="G38" s="77">
        <v>1</v>
      </c>
      <c r="H38" s="77"/>
      <c r="I38" s="77"/>
      <c r="J38" s="77">
        <v>1</v>
      </c>
      <c r="K38" s="77"/>
      <c r="L38" s="77"/>
      <c r="M38" s="77">
        <v>1</v>
      </c>
      <c r="N38" s="77"/>
      <c r="O38" s="77"/>
      <c r="P38" s="77">
        <v>1</v>
      </c>
      <c r="Q38" s="77"/>
      <c r="R38" s="77"/>
      <c r="S38" s="77">
        <v>1</v>
      </c>
      <c r="T38" s="1">
        <f t="shared" si="0"/>
        <v>5</v>
      </c>
    </row>
    <row r="39" spans="1:20" ht="31.5" customHeight="1">
      <c r="A39" s="68"/>
      <c r="B39" s="309"/>
      <c r="C39" s="310"/>
      <c r="D39" s="17" t="s">
        <v>46</v>
      </c>
      <c r="E39" s="9">
        <f>SUM(E28:E38)</f>
        <v>1</v>
      </c>
      <c r="F39" s="9">
        <f t="shared" ref="F39:S39" si="3">SUM(F28:F38)</f>
        <v>0</v>
      </c>
      <c r="G39" s="9">
        <f t="shared" si="3"/>
        <v>10</v>
      </c>
      <c r="H39" s="9">
        <f t="shared" si="3"/>
        <v>0</v>
      </c>
      <c r="I39" s="9">
        <f t="shared" si="3"/>
        <v>0</v>
      </c>
      <c r="J39" s="9">
        <f t="shared" si="3"/>
        <v>11</v>
      </c>
      <c r="K39" s="9">
        <f t="shared" si="3"/>
        <v>1</v>
      </c>
      <c r="L39" s="9">
        <f t="shared" si="3"/>
        <v>0</v>
      </c>
      <c r="M39" s="9">
        <f t="shared" si="3"/>
        <v>10</v>
      </c>
      <c r="N39" s="9">
        <f t="shared" si="3"/>
        <v>1</v>
      </c>
      <c r="O39" s="9">
        <f t="shared" si="3"/>
        <v>0</v>
      </c>
      <c r="P39" s="9">
        <f t="shared" si="3"/>
        <v>10</v>
      </c>
      <c r="Q39" s="9">
        <f t="shared" si="3"/>
        <v>1</v>
      </c>
      <c r="R39" s="9">
        <f t="shared" si="3"/>
        <v>0</v>
      </c>
      <c r="S39" s="9">
        <f t="shared" si="3"/>
        <v>10</v>
      </c>
      <c r="T39" s="1">
        <f t="shared" si="0"/>
        <v>55</v>
      </c>
    </row>
    <row r="40" spans="1:20" ht="31.5" customHeight="1">
      <c r="A40" s="68"/>
      <c r="B40" s="309"/>
      <c r="C40" s="310"/>
      <c r="D40" s="10" t="s">
        <v>212</v>
      </c>
      <c r="E40" s="330"/>
      <c r="F40" s="330"/>
      <c r="G40" s="330"/>
      <c r="H40" s="245"/>
      <c r="I40" s="256"/>
      <c r="J40" s="256"/>
      <c r="K40" s="330"/>
      <c r="L40" s="330"/>
      <c r="M40" s="330"/>
      <c r="N40" s="245"/>
      <c r="O40" s="256"/>
      <c r="P40" s="256"/>
      <c r="Q40" s="245"/>
      <c r="R40" s="256"/>
      <c r="S40" s="256"/>
      <c r="T40" s="1">
        <f t="shared" si="0"/>
        <v>0</v>
      </c>
    </row>
    <row r="41" spans="1:20" ht="31.5" customHeight="1">
      <c r="A41" s="68"/>
      <c r="B41" s="311" t="s">
        <v>68</v>
      </c>
      <c r="C41" s="312"/>
      <c r="D41" s="10" t="s">
        <v>68</v>
      </c>
      <c r="E41" s="23" t="s">
        <v>4</v>
      </c>
      <c r="F41" s="23" t="s">
        <v>5</v>
      </c>
      <c r="G41" s="23" t="s">
        <v>6</v>
      </c>
      <c r="H41" s="23" t="s">
        <v>4</v>
      </c>
      <c r="I41" s="23" t="s">
        <v>5</v>
      </c>
      <c r="J41" s="23" t="s">
        <v>6</v>
      </c>
      <c r="K41" s="23" t="s">
        <v>4</v>
      </c>
      <c r="L41" s="23" t="s">
        <v>5</v>
      </c>
      <c r="M41" s="23" t="s">
        <v>6</v>
      </c>
      <c r="N41" s="23" t="s">
        <v>4</v>
      </c>
      <c r="O41" s="23" t="s">
        <v>5</v>
      </c>
      <c r="P41" s="23" t="s">
        <v>6</v>
      </c>
      <c r="Q41" s="23" t="s">
        <v>4</v>
      </c>
      <c r="R41" s="23" t="s">
        <v>5</v>
      </c>
      <c r="S41" s="23" t="s">
        <v>6</v>
      </c>
      <c r="T41" s="1">
        <f t="shared" si="0"/>
        <v>0</v>
      </c>
    </row>
    <row r="42" spans="1:20" ht="31.5" customHeight="1">
      <c r="A42" s="68">
        <v>1</v>
      </c>
      <c r="B42" s="311"/>
      <c r="C42" s="312"/>
      <c r="D42" s="15" t="s">
        <v>227</v>
      </c>
      <c r="E42" s="77">
        <v>1</v>
      </c>
      <c r="F42" s="77"/>
      <c r="G42" s="77"/>
      <c r="H42" s="77"/>
      <c r="I42" s="77">
        <v>1</v>
      </c>
      <c r="J42" s="77"/>
      <c r="K42" s="77"/>
      <c r="L42" s="77">
        <v>1</v>
      </c>
      <c r="M42" s="77"/>
      <c r="N42" s="77"/>
      <c r="O42" s="77"/>
      <c r="P42" s="77">
        <v>1</v>
      </c>
      <c r="Q42" s="77"/>
      <c r="R42" s="77"/>
      <c r="S42" s="77">
        <v>1</v>
      </c>
      <c r="T42" s="1">
        <f t="shared" si="0"/>
        <v>5</v>
      </c>
    </row>
    <row r="43" spans="1:20" ht="31.5" customHeight="1">
      <c r="A43" s="68"/>
      <c r="B43" s="311"/>
      <c r="C43" s="312"/>
      <c r="D43" s="17" t="s">
        <v>46</v>
      </c>
      <c r="E43" s="9">
        <f>E42</f>
        <v>1</v>
      </c>
      <c r="F43" s="9">
        <f t="shared" ref="F43:S43" si="4">SUM(F42)</f>
        <v>0</v>
      </c>
      <c r="G43" s="9">
        <f t="shared" si="4"/>
        <v>0</v>
      </c>
      <c r="H43" s="9">
        <f t="shared" si="4"/>
        <v>0</v>
      </c>
      <c r="I43" s="9">
        <f t="shared" si="4"/>
        <v>1</v>
      </c>
      <c r="J43" s="9">
        <f t="shared" si="4"/>
        <v>0</v>
      </c>
      <c r="K43" s="9">
        <f t="shared" si="4"/>
        <v>0</v>
      </c>
      <c r="L43" s="9">
        <f t="shared" si="4"/>
        <v>1</v>
      </c>
      <c r="M43" s="9">
        <f t="shared" si="4"/>
        <v>0</v>
      </c>
      <c r="N43" s="9">
        <f t="shared" si="4"/>
        <v>0</v>
      </c>
      <c r="O43" s="9">
        <f t="shared" si="4"/>
        <v>0</v>
      </c>
      <c r="P43" s="9">
        <f t="shared" si="4"/>
        <v>1</v>
      </c>
      <c r="Q43" s="9">
        <f t="shared" si="4"/>
        <v>0</v>
      </c>
      <c r="R43" s="9">
        <f t="shared" si="4"/>
        <v>0</v>
      </c>
      <c r="S43" s="9">
        <f t="shared" si="4"/>
        <v>1</v>
      </c>
      <c r="T43" s="1">
        <f t="shared" si="0"/>
        <v>5</v>
      </c>
    </row>
    <row r="44" spans="1:20" ht="31.5" customHeight="1">
      <c r="A44" s="68"/>
      <c r="B44" s="311"/>
      <c r="C44" s="312"/>
      <c r="D44" s="10" t="s">
        <v>212</v>
      </c>
      <c r="E44" s="245"/>
      <c r="F44" s="256"/>
      <c r="G44" s="247"/>
      <c r="H44" s="245"/>
      <c r="I44" s="256"/>
      <c r="J44" s="247"/>
      <c r="K44" s="245"/>
      <c r="L44" s="256"/>
      <c r="M44" s="247"/>
      <c r="N44" s="245"/>
      <c r="O44" s="256"/>
      <c r="P44" s="247"/>
      <c r="Q44" s="245"/>
      <c r="R44" s="256"/>
      <c r="S44" s="247"/>
      <c r="T44" s="1">
        <f t="shared" si="0"/>
        <v>0</v>
      </c>
    </row>
    <row r="45" spans="1:20" ht="31.5" customHeight="1">
      <c r="A45" s="68"/>
      <c r="B45" s="309" t="s">
        <v>71</v>
      </c>
      <c r="C45" s="310"/>
      <c r="D45" s="10" t="s">
        <v>71</v>
      </c>
      <c r="E45" s="23" t="s">
        <v>4</v>
      </c>
      <c r="F45" s="23" t="s">
        <v>5</v>
      </c>
      <c r="G45" s="23" t="s">
        <v>6</v>
      </c>
      <c r="H45" s="23" t="s">
        <v>4</v>
      </c>
      <c r="I45" s="23" t="s">
        <v>5</v>
      </c>
      <c r="J45" s="23" t="s">
        <v>6</v>
      </c>
      <c r="K45" s="23" t="s">
        <v>4</v>
      </c>
      <c r="L45" s="23" t="s">
        <v>5</v>
      </c>
      <c r="M45" s="23" t="s">
        <v>6</v>
      </c>
      <c r="N45" s="23" t="s">
        <v>4</v>
      </c>
      <c r="O45" s="23" t="s">
        <v>5</v>
      </c>
      <c r="P45" s="23" t="s">
        <v>6</v>
      </c>
      <c r="Q45" s="23" t="s">
        <v>4</v>
      </c>
      <c r="R45" s="23" t="s">
        <v>5</v>
      </c>
      <c r="S45" s="23" t="s">
        <v>6</v>
      </c>
      <c r="T45" s="1">
        <f t="shared" si="0"/>
        <v>0</v>
      </c>
    </row>
    <row r="46" spans="1:20" ht="31.5" customHeight="1">
      <c r="A46" s="68">
        <v>1</v>
      </c>
      <c r="B46" s="309"/>
      <c r="C46" s="310"/>
      <c r="D46" s="14" t="s">
        <v>228</v>
      </c>
      <c r="E46" s="77">
        <v>1</v>
      </c>
      <c r="F46" s="77"/>
      <c r="G46" s="77"/>
      <c r="H46" s="77"/>
      <c r="I46" s="77"/>
      <c r="J46" s="77">
        <v>1</v>
      </c>
      <c r="K46" s="77"/>
      <c r="L46" s="77">
        <v>1</v>
      </c>
      <c r="M46" s="77"/>
      <c r="N46" s="77">
        <v>1</v>
      </c>
      <c r="O46" s="77"/>
      <c r="P46" s="77"/>
      <c r="Q46" s="77">
        <v>1</v>
      </c>
      <c r="R46" s="77"/>
      <c r="S46" s="77"/>
      <c r="T46" s="1">
        <f t="shared" si="0"/>
        <v>5</v>
      </c>
    </row>
    <row r="47" spans="1:20" ht="31.5" customHeight="1">
      <c r="A47" s="68"/>
      <c r="B47" s="309"/>
      <c r="C47" s="310"/>
      <c r="D47" s="17" t="s">
        <v>46</v>
      </c>
      <c r="E47" s="9">
        <f>SUM(E46)</f>
        <v>1</v>
      </c>
      <c r="F47" s="9">
        <f t="shared" ref="F47:S47" si="5">SUM(F46)</f>
        <v>0</v>
      </c>
      <c r="G47" s="9">
        <f t="shared" si="5"/>
        <v>0</v>
      </c>
      <c r="H47" s="9">
        <f t="shared" si="5"/>
        <v>0</v>
      </c>
      <c r="I47" s="9">
        <f t="shared" si="5"/>
        <v>0</v>
      </c>
      <c r="J47" s="9">
        <f t="shared" si="5"/>
        <v>1</v>
      </c>
      <c r="K47" s="9">
        <f t="shared" si="5"/>
        <v>0</v>
      </c>
      <c r="L47" s="9">
        <f t="shared" si="5"/>
        <v>1</v>
      </c>
      <c r="M47" s="9">
        <f t="shared" si="5"/>
        <v>0</v>
      </c>
      <c r="N47" s="9">
        <f t="shared" si="5"/>
        <v>1</v>
      </c>
      <c r="O47" s="9">
        <f t="shared" si="5"/>
        <v>0</v>
      </c>
      <c r="P47" s="9">
        <f t="shared" si="5"/>
        <v>0</v>
      </c>
      <c r="Q47" s="9">
        <f t="shared" si="5"/>
        <v>1</v>
      </c>
      <c r="R47" s="9">
        <f t="shared" si="5"/>
        <v>0</v>
      </c>
      <c r="S47" s="9">
        <f t="shared" si="5"/>
        <v>0</v>
      </c>
      <c r="T47" s="1">
        <f t="shared" si="0"/>
        <v>5</v>
      </c>
    </row>
    <row r="48" spans="1:20" ht="31.5" customHeight="1">
      <c r="A48" s="68"/>
      <c r="B48" s="309"/>
      <c r="C48" s="310"/>
      <c r="D48" s="10" t="s">
        <v>212</v>
      </c>
      <c r="E48" s="244"/>
      <c r="F48" s="244"/>
      <c r="G48" s="244"/>
      <c r="H48" s="244" t="s">
        <v>229</v>
      </c>
      <c r="I48" s="244"/>
      <c r="J48" s="244"/>
      <c r="K48" s="244"/>
      <c r="L48" s="244"/>
      <c r="M48" s="244"/>
      <c r="N48" s="244"/>
      <c r="O48" s="244"/>
      <c r="P48" s="244"/>
      <c r="Q48" s="244"/>
      <c r="R48" s="244"/>
      <c r="S48" s="244"/>
      <c r="T48" s="1">
        <f t="shared" si="0"/>
        <v>0</v>
      </c>
    </row>
    <row r="49" spans="1:20" ht="31.5" customHeight="1">
      <c r="A49" s="68"/>
      <c r="B49" s="315" t="s">
        <v>74</v>
      </c>
      <c r="C49" s="310"/>
      <c r="D49" s="10" t="s">
        <v>74</v>
      </c>
      <c r="E49" s="23" t="s">
        <v>4</v>
      </c>
      <c r="F49" s="23" t="s">
        <v>5</v>
      </c>
      <c r="G49" s="23" t="s">
        <v>6</v>
      </c>
      <c r="H49" s="23" t="s">
        <v>4</v>
      </c>
      <c r="I49" s="23" t="s">
        <v>5</v>
      </c>
      <c r="J49" s="23" t="s">
        <v>6</v>
      </c>
      <c r="K49" s="23" t="s">
        <v>4</v>
      </c>
      <c r="L49" s="23" t="s">
        <v>5</v>
      </c>
      <c r="M49" s="23" t="s">
        <v>6</v>
      </c>
      <c r="N49" s="23" t="s">
        <v>4</v>
      </c>
      <c r="O49" s="23" t="s">
        <v>5</v>
      </c>
      <c r="P49" s="23" t="s">
        <v>6</v>
      </c>
      <c r="Q49" s="23" t="s">
        <v>4</v>
      </c>
      <c r="R49" s="23" t="s">
        <v>5</v>
      </c>
      <c r="S49" s="23" t="s">
        <v>6</v>
      </c>
      <c r="T49" s="1">
        <f t="shared" si="0"/>
        <v>0</v>
      </c>
    </row>
    <row r="50" spans="1:20" s="19" customFormat="1" ht="63.75">
      <c r="A50" s="78">
        <v>1</v>
      </c>
      <c r="B50" s="315"/>
      <c r="C50" s="310"/>
      <c r="D50" s="15" t="s">
        <v>230</v>
      </c>
      <c r="E50" s="9"/>
      <c r="F50" s="9">
        <v>1</v>
      </c>
      <c r="G50" s="9"/>
      <c r="H50" s="9"/>
      <c r="I50" s="9">
        <v>1</v>
      </c>
      <c r="J50" s="9"/>
      <c r="K50" s="9"/>
      <c r="L50" s="9">
        <v>1</v>
      </c>
      <c r="M50" s="9"/>
      <c r="N50" s="9">
        <v>1</v>
      </c>
      <c r="O50" s="9"/>
      <c r="P50" s="9"/>
      <c r="Q50" s="9"/>
      <c r="R50" s="9">
        <v>1</v>
      </c>
      <c r="S50" s="9"/>
      <c r="T50" s="19">
        <f t="shared" si="0"/>
        <v>5</v>
      </c>
    </row>
    <row r="51" spans="1:20" s="19" customFormat="1" ht="31.5" customHeight="1">
      <c r="A51" s="78"/>
      <c r="B51" s="315"/>
      <c r="C51" s="310"/>
      <c r="D51" s="17" t="s">
        <v>46</v>
      </c>
      <c r="E51" s="9">
        <f>SUM(E50)</f>
        <v>0</v>
      </c>
      <c r="F51" s="9">
        <f t="shared" ref="F51:S51" si="6">SUM(F50)</f>
        <v>1</v>
      </c>
      <c r="G51" s="9">
        <f t="shared" si="6"/>
        <v>0</v>
      </c>
      <c r="H51" s="9">
        <f t="shared" si="6"/>
        <v>0</v>
      </c>
      <c r="I51" s="9">
        <f t="shared" si="6"/>
        <v>1</v>
      </c>
      <c r="J51" s="9">
        <f t="shared" si="6"/>
        <v>0</v>
      </c>
      <c r="K51" s="9">
        <f t="shared" si="6"/>
        <v>0</v>
      </c>
      <c r="L51" s="9">
        <f t="shared" si="6"/>
        <v>1</v>
      </c>
      <c r="M51" s="9">
        <f t="shared" si="6"/>
        <v>0</v>
      </c>
      <c r="N51" s="9">
        <f t="shared" si="6"/>
        <v>1</v>
      </c>
      <c r="O51" s="9">
        <f t="shared" si="6"/>
        <v>0</v>
      </c>
      <c r="P51" s="9">
        <f t="shared" si="6"/>
        <v>0</v>
      </c>
      <c r="Q51" s="9">
        <f t="shared" si="6"/>
        <v>0</v>
      </c>
      <c r="R51" s="9">
        <f t="shared" si="6"/>
        <v>1</v>
      </c>
      <c r="S51" s="9">
        <f t="shared" si="6"/>
        <v>0</v>
      </c>
      <c r="T51" s="19">
        <f t="shared" si="0"/>
        <v>5</v>
      </c>
    </row>
    <row r="52" spans="1:20" s="19" customFormat="1" ht="31.5" customHeight="1">
      <c r="A52" s="78"/>
      <c r="B52" s="316"/>
      <c r="C52" s="317"/>
      <c r="D52" s="10" t="s">
        <v>212</v>
      </c>
      <c r="E52" s="244" t="s">
        <v>231</v>
      </c>
      <c r="F52" s="244"/>
      <c r="G52" s="244"/>
      <c r="H52" s="244" t="s">
        <v>231</v>
      </c>
      <c r="I52" s="244"/>
      <c r="J52" s="244"/>
      <c r="K52" s="244" t="s">
        <v>231</v>
      </c>
      <c r="L52" s="244"/>
      <c r="M52" s="244"/>
      <c r="N52" s="244" t="s">
        <v>231</v>
      </c>
      <c r="O52" s="244"/>
      <c r="P52" s="244"/>
      <c r="Q52" s="244" t="s">
        <v>231</v>
      </c>
      <c r="R52" s="244"/>
      <c r="S52" s="244"/>
      <c r="T52" s="19">
        <f t="shared" si="0"/>
        <v>0</v>
      </c>
    </row>
    <row r="53" spans="1:20" s="19" customFormat="1" ht="31.5" customHeight="1">
      <c r="A53" s="78"/>
      <c r="B53" s="313" t="s">
        <v>83</v>
      </c>
      <c r="C53" s="314"/>
      <c r="D53" s="10" t="s">
        <v>83</v>
      </c>
      <c r="E53" s="23" t="s">
        <v>4</v>
      </c>
      <c r="F53" s="23" t="s">
        <v>5</v>
      </c>
      <c r="G53" s="23" t="s">
        <v>6</v>
      </c>
      <c r="H53" s="23" t="s">
        <v>4</v>
      </c>
      <c r="I53" s="23" t="s">
        <v>5</v>
      </c>
      <c r="J53" s="23" t="s">
        <v>6</v>
      </c>
      <c r="K53" s="23" t="s">
        <v>4</v>
      </c>
      <c r="L53" s="23" t="s">
        <v>5</v>
      </c>
      <c r="M53" s="23" t="s">
        <v>6</v>
      </c>
      <c r="N53" s="23" t="s">
        <v>4</v>
      </c>
      <c r="O53" s="23" t="s">
        <v>5</v>
      </c>
      <c r="P53" s="23" t="s">
        <v>6</v>
      </c>
      <c r="Q53" s="23" t="s">
        <v>4</v>
      </c>
      <c r="R53" s="23" t="s">
        <v>5</v>
      </c>
      <c r="S53" s="23" t="s">
        <v>6</v>
      </c>
      <c r="T53" s="19">
        <f t="shared" si="0"/>
        <v>0</v>
      </c>
    </row>
    <row r="54" spans="1:20" s="19" customFormat="1" ht="31.5" customHeight="1">
      <c r="A54" s="78">
        <v>1</v>
      </c>
      <c r="B54" s="315"/>
      <c r="C54" s="310"/>
      <c r="D54" s="15" t="s">
        <v>232</v>
      </c>
      <c r="E54" s="9">
        <v>1</v>
      </c>
      <c r="F54" s="9"/>
      <c r="G54" s="9"/>
      <c r="H54" s="9"/>
      <c r="I54" s="9">
        <v>1</v>
      </c>
      <c r="J54" s="9"/>
      <c r="K54" s="9">
        <v>1</v>
      </c>
      <c r="L54" s="9"/>
      <c r="M54" s="9"/>
      <c r="N54" s="9">
        <v>1</v>
      </c>
      <c r="O54" s="9"/>
      <c r="P54" s="9"/>
      <c r="Q54" s="9">
        <v>1</v>
      </c>
      <c r="R54" s="9"/>
      <c r="S54" s="9"/>
      <c r="T54" s="19">
        <f t="shared" si="0"/>
        <v>5</v>
      </c>
    </row>
    <row r="55" spans="1:20" s="19" customFormat="1" ht="31.5" customHeight="1">
      <c r="A55" s="78"/>
      <c r="B55" s="315"/>
      <c r="C55" s="310"/>
      <c r="D55" s="17" t="s">
        <v>46</v>
      </c>
      <c r="E55" s="9">
        <f>SUM(E54)</f>
        <v>1</v>
      </c>
      <c r="F55" s="9">
        <f t="shared" ref="F55:S55" si="7">SUM(F54)</f>
        <v>0</v>
      </c>
      <c r="G55" s="9">
        <f t="shared" si="7"/>
        <v>0</v>
      </c>
      <c r="H55" s="9">
        <f t="shared" si="7"/>
        <v>0</v>
      </c>
      <c r="I55" s="9">
        <f t="shared" si="7"/>
        <v>1</v>
      </c>
      <c r="J55" s="9">
        <f t="shared" si="7"/>
        <v>0</v>
      </c>
      <c r="K55" s="9">
        <f t="shared" si="7"/>
        <v>1</v>
      </c>
      <c r="L55" s="9">
        <f t="shared" si="7"/>
        <v>0</v>
      </c>
      <c r="M55" s="9">
        <f t="shared" si="7"/>
        <v>0</v>
      </c>
      <c r="N55" s="9">
        <f t="shared" si="7"/>
        <v>1</v>
      </c>
      <c r="O55" s="9">
        <f t="shared" si="7"/>
        <v>0</v>
      </c>
      <c r="P55" s="9">
        <f t="shared" si="7"/>
        <v>0</v>
      </c>
      <c r="Q55" s="9">
        <f t="shared" si="7"/>
        <v>1</v>
      </c>
      <c r="R55" s="9">
        <f t="shared" si="7"/>
        <v>0</v>
      </c>
      <c r="S55" s="9">
        <f t="shared" si="7"/>
        <v>0</v>
      </c>
      <c r="T55" s="19">
        <f t="shared" si="0"/>
        <v>5</v>
      </c>
    </row>
    <row r="56" spans="1:20" s="19" customFormat="1" ht="31.5" customHeight="1">
      <c r="A56" s="78"/>
      <c r="B56" s="315"/>
      <c r="C56" s="310"/>
      <c r="D56" s="10" t="s">
        <v>212</v>
      </c>
      <c r="E56" s="244" t="s">
        <v>233</v>
      </c>
      <c r="F56" s="244"/>
      <c r="G56" s="244"/>
      <c r="H56" s="244" t="s">
        <v>234</v>
      </c>
      <c r="I56" s="244"/>
      <c r="J56" s="244"/>
      <c r="K56" s="244" t="s">
        <v>235</v>
      </c>
      <c r="L56" s="244"/>
      <c r="M56" s="244"/>
      <c r="N56" s="244" t="s">
        <v>236</v>
      </c>
      <c r="O56" s="244"/>
      <c r="P56" s="244"/>
      <c r="Q56" s="244" t="s">
        <v>237</v>
      </c>
      <c r="R56" s="244"/>
      <c r="S56" s="244"/>
      <c r="T56" s="19">
        <f t="shared" si="0"/>
        <v>0</v>
      </c>
    </row>
    <row r="57" spans="1:20" s="19" customFormat="1" ht="31.5" customHeight="1">
      <c r="A57" s="78"/>
      <c r="B57" s="321" t="s">
        <v>89</v>
      </c>
      <c r="C57" s="312"/>
      <c r="D57" s="10" t="s">
        <v>89</v>
      </c>
      <c r="E57" s="23" t="s">
        <v>4</v>
      </c>
      <c r="F57" s="23" t="s">
        <v>5</v>
      </c>
      <c r="G57" s="23" t="s">
        <v>6</v>
      </c>
      <c r="H57" s="23" t="s">
        <v>4</v>
      </c>
      <c r="I57" s="23" t="s">
        <v>5</v>
      </c>
      <c r="J57" s="23" t="s">
        <v>6</v>
      </c>
      <c r="K57" s="23" t="s">
        <v>4</v>
      </c>
      <c r="L57" s="23" t="s">
        <v>5</v>
      </c>
      <c r="M57" s="23" t="s">
        <v>6</v>
      </c>
      <c r="N57" s="23" t="s">
        <v>4</v>
      </c>
      <c r="O57" s="23" t="s">
        <v>5</v>
      </c>
      <c r="P57" s="23" t="s">
        <v>6</v>
      </c>
      <c r="Q57" s="23" t="s">
        <v>4</v>
      </c>
      <c r="R57" s="23" t="s">
        <v>5</v>
      </c>
      <c r="S57" s="23" t="s">
        <v>6</v>
      </c>
      <c r="T57" s="19">
        <f t="shared" si="0"/>
        <v>0</v>
      </c>
    </row>
    <row r="58" spans="1:20" s="19" customFormat="1" ht="31.5" customHeight="1">
      <c r="A58" s="78">
        <v>1</v>
      </c>
      <c r="B58" s="321"/>
      <c r="C58" s="312"/>
      <c r="D58" s="15" t="s">
        <v>238</v>
      </c>
      <c r="E58" s="3"/>
      <c r="F58" s="3"/>
      <c r="G58" s="9">
        <v>1</v>
      </c>
      <c r="H58" s="9"/>
      <c r="I58" s="9"/>
      <c r="J58" s="9">
        <v>1</v>
      </c>
      <c r="K58" s="9">
        <v>1</v>
      </c>
      <c r="L58" s="9"/>
      <c r="M58" s="9"/>
      <c r="N58" s="9">
        <v>1</v>
      </c>
      <c r="O58" s="9"/>
      <c r="P58" s="9"/>
      <c r="Q58" s="9">
        <v>1</v>
      </c>
      <c r="R58" s="9"/>
      <c r="S58" s="9"/>
    </row>
    <row r="59" spans="1:20" s="19" customFormat="1" ht="31.5" customHeight="1">
      <c r="A59" s="78"/>
      <c r="B59" s="321"/>
      <c r="C59" s="312"/>
      <c r="D59" s="17" t="s">
        <v>46</v>
      </c>
      <c r="E59" s="9">
        <f>SUM(E58)</f>
        <v>0</v>
      </c>
      <c r="F59" s="9">
        <f t="shared" ref="F59:S59" si="8">SUM(F58)</f>
        <v>0</v>
      </c>
      <c r="G59" s="9">
        <f t="shared" si="8"/>
        <v>1</v>
      </c>
      <c r="H59" s="9">
        <f t="shared" si="8"/>
        <v>0</v>
      </c>
      <c r="I59" s="9">
        <f t="shared" si="8"/>
        <v>0</v>
      </c>
      <c r="J59" s="9">
        <f t="shared" si="8"/>
        <v>1</v>
      </c>
      <c r="K59" s="9">
        <f t="shared" si="8"/>
        <v>1</v>
      </c>
      <c r="L59" s="9">
        <f t="shared" si="8"/>
        <v>0</v>
      </c>
      <c r="M59" s="9">
        <f t="shared" si="8"/>
        <v>0</v>
      </c>
      <c r="N59" s="9">
        <f t="shared" si="8"/>
        <v>1</v>
      </c>
      <c r="O59" s="9">
        <f t="shared" si="8"/>
        <v>0</v>
      </c>
      <c r="P59" s="9">
        <f t="shared" si="8"/>
        <v>0</v>
      </c>
      <c r="Q59" s="9">
        <f t="shared" si="8"/>
        <v>1</v>
      </c>
      <c r="R59" s="9">
        <f t="shared" si="8"/>
        <v>0</v>
      </c>
      <c r="S59" s="9">
        <f t="shared" si="8"/>
        <v>0</v>
      </c>
      <c r="T59" s="19">
        <f>SUM(E59:S59)</f>
        <v>5</v>
      </c>
    </row>
    <row r="60" spans="1:20" ht="31.5" customHeight="1">
      <c r="A60" s="68"/>
      <c r="B60" s="322"/>
      <c r="C60" s="323"/>
      <c r="D60" s="10" t="s">
        <v>212</v>
      </c>
      <c r="E60" s="334" t="s">
        <v>239</v>
      </c>
      <c r="F60" s="334"/>
      <c r="G60" s="334"/>
      <c r="H60" s="334" t="s">
        <v>240</v>
      </c>
      <c r="I60" s="334"/>
      <c r="J60" s="334"/>
      <c r="K60" s="334" t="s">
        <v>241</v>
      </c>
      <c r="L60" s="334"/>
      <c r="M60" s="334"/>
      <c r="N60" s="334" t="s">
        <v>242</v>
      </c>
      <c r="O60" s="334"/>
      <c r="P60" s="334"/>
      <c r="Q60" s="334" t="s">
        <v>243</v>
      </c>
      <c r="R60" s="334"/>
      <c r="S60" s="334"/>
    </row>
    <row r="61" spans="1:20" ht="31.5" customHeight="1">
      <c r="A61" s="68"/>
      <c r="C61" s="79"/>
      <c r="D61" s="79"/>
      <c r="F61" s="22"/>
      <c r="H61" s="22"/>
      <c r="J61" s="22"/>
    </row>
    <row r="62" spans="1:20" ht="31.5" customHeight="1">
      <c r="A62" s="68"/>
      <c r="B62" s="80"/>
      <c r="C62" s="81"/>
      <c r="D62" s="82"/>
      <c r="E62" s="1"/>
      <c r="F62" s="1"/>
      <c r="G62" s="1"/>
      <c r="H62" s="1"/>
      <c r="I62" s="1"/>
      <c r="J62" s="1"/>
    </row>
    <row r="63" spans="1:20" ht="31.5" customHeight="1">
      <c r="A63" s="68"/>
      <c r="B63" s="324" t="s">
        <v>244</v>
      </c>
      <c r="C63" s="325"/>
      <c r="D63" s="326"/>
      <c r="E63" s="1"/>
      <c r="F63" s="1"/>
      <c r="G63" s="1"/>
      <c r="H63" s="1"/>
      <c r="I63" s="1"/>
      <c r="J63" s="1"/>
    </row>
    <row r="64" spans="1:20" ht="31.5" customHeight="1">
      <c r="A64" s="68"/>
      <c r="B64" s="327"/>
      <c r="C64" s="328"/>
      <c r="D64" s="329"/>
      <c r="E64" s="1"/>
      <c r="F64" s="1"/>
      <c r="G64" s="1"/>
      <c r="H64" s="1"/>
      <c r="I64" s="1"/>
      <c r="J64" s="1"/>
    </row>
    <row r="65" spans="1:20" ht="31.5" customHeight="1">
      <c r="A65" s="68"/>
      <c r="B65" s="292" t="s">
        <v>245</v>
      </c>
      <c r="C65" s="292"/>
      <c r="D65" s="83" t="s">
        <v>207</v>
      </c>
      <c r="E65" s="335" t="s">
        <v>246</v>
      </c>
      <c r="F65" s="336"/>
      <c r="G65" s="336"/>
      <c r="H65" s="336"/>
      <c r="I65" s="336"/>
      <c r="J65" s="336"/>
      <c r="K65" s="336"/>
      <c r="L65" s="336"/>
      <c r="M65" s="336"/>
      <c r="N65" s="336"/>
      <c r="O65" s="336"/>
      <c r="P65" s="336"/>
      <c r="Q65" s="336"/>
      <c r="R65" s="336"/>
      <c r="S65" s="337"/>
    </row>
    <row r="66" spans="1:20" ht="31.5" customHeight="1">
      <c r="A66" s="68"/>
      <c r="B66" s="292"/>
      <c r="C66" s="292"/>
      <c r="D66" s="83" t="s">
        <v>31</v>
      </c>
      <c r="E66" s="338" t="s">
        <v>247</v>
      </c>
      <c r="F66" s="338"/>
      <c r="G66" s="338"/>
      <c r="H66" s="338" t="s">
        <v>248</v>
      </c>
      <c r="I66" s="338"/>
      <c r="J66" s="338"/>
      <c r="K66" s="338" t="s">
        <v>249</v>
      </c>
      <c r="L66" s="338"/>
      <c r="M66" s="338"/>
      <c r="N66" s="338" t="s">
        <v>250</v>
      </c>
      <c r="O66" s="338"/>
      <c r="P66" s="338"/>
      <c r="Q66" s="338" t="s">
        <v>251</v>
      </c>
      <c r="R66" s="338"/>
      <c r="S66" s="338"/>
      <c r="T66" s="1">
        <v>9</v>
      </c>
    </row>
    <row r="67" spans="1:20" ht="31.5" customHeight="1">
      <c r="A67" s="68"/>
      <c r="B67" s="318" t="s">
        <v>37</v>
      </c>
      <c r="C67" s="318"/>
      <c r="D67" s="18" t="s">
        <v>37</v>
      </c>
      <c r="E67" s="23" t="s">
        <v>4</v>
      </c>
      <c r="F67" s="23" t="s">
        <v>5</v>
      </c>
      <c r="G67" s="23" t="s">
        <v>6</v>
      </c>
      <c r="H67" s="23" t="s">
        <v>4</v>
      </c>
      <c r="I67" s="23" t="s">
        <v>5</v>
      </c>
      <c r="J67" s="23" t="s">
        <v>6</v>
      </c>
      <c r="K67" s="23" t="s">
        <v>4</v>
      </c>
      <c r="L67" s="23" t="s">
        <v>5</v>
      </c>
      <c r="M67" s="23" t="s">
        <v>6</v>
      </c>
      <c r="N67" s="23" t="s">
        <v>4</v>
      </c>
      <c r="O67" s="23" t="s">
        <v>5</v>
      </c>
      <c r="P67" s="23" t="s">
        <v>6</v>
      </c>
      <c r="Q67" s="23" t="s">
        <v>4</v>
      </c>
      <c r="R67" s="23" t="s">
        <v>5</v>
      </c>
      <c r="S67" s="23" t="s">
        <v>6</v>
      </c>
    </row>
    <row r="68" spans="1:20" ht="31.5" customHeight="1">
      <c r="A68" s="68">
        <v>1</v>
      </c>
      <c r="B68" s="318"/>
      <c r="C68" s="318"/>
      <c r="D68" s="37" t="s">
        <v>208</v>
      </c>
      <c r="E68" s="76">
        <v>1</v>
      </c>
      <c r="F68" s="84"/>
      <c r="G68" s="84"/>
      <c r="H68" s="84">
        <v>1</v>
      </c>
      <c r="I68" s="84"/>
      <c r="J68" s="76"/>
      <c r="K68" s="76">
        <v>1</v>
      </c>
      <c r="L68" s="76"/>
      <c r="M68" s="76"/>
      <c r="N68" s="76">
        <v>1</v>
      </c>
      <c r="O68" s="84"/>
      <c r="P68" s="85"/>
      <c r="Q68" s="84">
        <v>1</v>
      </c>
      <c r="R68" s="84"/>
      <c r="S68" s="85"/>
    </row>
    <row r="69" spans="1:20" ht="31.5" customHeight="1">
      <c r="A69" s="68">
        <v>2</v>
      </c>
      <c r="B69" s="318"/>
      <c r="C69" s="318"/>
      <c r="D69" s="38" t="s">
        <v>209</v>
      </c>
      <c r="E69" s="76">
        <v>1</v>
      </c>
      <c r="F69" s="84"/>
      <c r="G69" s="84"/>
      <c r="H69" s="84">
        <v>1</v>
      </c>
      <c r="I69" s="84"/>
      <c r="J69" s="84"/>
      <c r="K69" s="84">
        <v>1</v>
      </c>
      <c r="L69" s="84"/>
      <c r="M69" s="76"/>
      <c r="N69" s="84">
        <v>1</v>
      </c>
      <c r="O69" s="84"/>
      <c r="P69" s="85"/>
      <c r="Q69" s="84">
        <v>1</v>
      </c>
      <c r="R69" s="84"/>
      <c r="S69" s="85"/>
    </row>
    <row r="70" spans="1:20" ht="31.5" customHeight="1">
      <c r="A70" s="68">
        <v>3</v>
      </c>
      <c r="B70" s="318"/>
      <c r="C70" s="318"/>
      <c r="D70" s="37" t="s">
        <v>211</v>
      </c>
      <c r="E70" s="21">
        <v>1</v>
      </c>
      <c r="F70" s="85"/>
      <c r="G70" s="85"/>
      <c r="H70" s="85">
        <v>1</v>
      </c>
      <c r="I70" s="85"/>
      <c r="J70" s="85"/>
      <c r="K70" s="85">
        <v>1</v>
      </c>
      <c r="L70" s="85"/>
      <c r="M70" s="21"/>
      <c r="N70" s="21"/>
      <c r="O70" s="85">
        <v>1</v>
      </c>
      <c r="P70" s="85"/>
      <c r="Q70" s="85"/>
      <c r="R70" s="85">
        <v>1</v>
      </c>
      <c r="S70" s="85"/>
    </row>
    <row r="71" spans="1:20" ht="31.5" customHeight="1">
      <c r="A71" s="68"/>
      <c r="B71" s="318"/>
      <c r="C71" s="318"/>
      <c r="D71" s="8" t="s">
        <v>46</v>
      </c>
      <c r="E71" s="9">
        <f>SUM(E68:E70)</f>
        <v>3</v>
      </c>
      <c r="F71" s="9">
        <f t="shared" ref="F71:S71" si="9">SUM(F68:F70)</f>
        <v>0</v>
      </c>
      <c r="G71" s="9">
        <f t="shared" si="9"/>
        <v>0</v>
      </c>
      <c r="H71" s="9">
        <f t="shared" si="9"/>
        <v>3</v>
      </c>
      <c r="I71" s="9">
        <f t="shared" si="9"/>
        <v>0</v>
      </c>
      <c r="J71" s="9">
        <f t="shared" si="9"/>
        <v>0</v>
      </c>
      <c r="K71" s="9">
        <f t="shared" si="9"/>
        <v>3</v>
      </c>
      <c r="L71" s="9">
        <f t="shared" si="9"/>
        <v>0</v>
      </c>
      <c r="M71" s="9">
        <f t="shared" si="9"/>
        <v>0</v>
      </c>
      <c r="N71" s="9">
        <f t="shared" si="9"/>
        <v>2</v>
      </c>
      <c r="O71" s="9">
        <f t="shared" si="9"/>
        <v>1</v>
      </c>
      <c r="P71" s="9">
        <f t="shared" si="9"/>
        <v>0</v>
      </c>
      <c r="Q71" s="9">
        <f t="shared" si="9"/>
        <v>2</v>
      </c>
      <c r="R71" s="9">
        <f t="shared" si="9"/>
        <v>1</v>
      </c>
      <c r="S71" s="9">
        <f t="shared" si="9"/>
        <v>0</v>
      </c>
      <c r="T71" s="1">
        <f t="shared" ref="T71:T106" si="10">SUM(E71:S71)</f>
        <v>15</v>
      </c>
    </row>
    <row r="72" spans="1:20" ht="31.5" customHeight="1">
      <c r="A72" s="68"/>
      <c r="B72" s="318"/>
      <c r="C72" s="318"/>
      <c r="D72" s="18" t="s">
        <v>212</v>
      </c>
      <c r="E72" s="244"/>
      <c r="F72" s="244"/>
      <c r="G72" s="244"/>
      <c r="H72" s="244"/>
      <c r="I72" s="244"/>
      <c r="J72" s="244"/>
      <c r="K72" s="244"/>
      <c r="L72" s="244"/>
      <c r="M72" s="244"/>
      <c r="N72" s="244"/>
      <c r="O72" s="244"/>
      <c r="P72" s="244"/>
      <c r="Q72" s="244"/>
      <c r="R72" s="244"/>
      <c r="S72" s="244"/>
      <c r="T72" s="1">
        <f t="shared" si="10"/>
        <v>0</v>
      </c>
    </row>
    <row r="73" spans="1:20" ht="31.5" customHeight="1">
      <c r="A73" s="68"/>
      <c r="B73" s="318" t="s">
        <v>215</v>
      </c>
      <c r="C73" s="318"/>
      <c r="D73" s="18" t="s">
        <v>215</v>
      </c>
      <c r="E73" s="23" t="s">
        <v>4</v>
      </c>
      <c r="F73" s="23" t="s">
        <v>5</v>
      </c>
      <c r="G73" s="23" t="s">
        <v>6</v>
      </c>
      <c r="H73" s="23" t="s">
        <v>4</v>
      </c>
      <c r="I73" s="23" t="s">
        <v>5</v>
      </c>
      <c r="J73" s="23" t="s">
        <v>6</v>
      </c>
      <c r="K73" s="23" t="s">
        <v>4</v>
      </c>
      <c r="L73" s="23" t="s">
        <v>5</v>
      </c>
      <c r="M73" s="23" t="s">
        <v>6</v>
      </c>
      <c r="N73" s="23" t="s">
        <v>4</v>
      </c>
      <c r="O73" s="23" t="s">
        <v>5</v>
      </c>
      <c r="P73" s="23" t="s">
        <v>6</v>
      </c>
      <c r="Q73" s="23" t="s">
        <v>4</v>
      </c>
      <c r="R73" s="23" t="s">
        <v>5</v>
      </c>
      <c r="S73" s="23" t="s">
        <v>6</v>
      </c>
      <c r="T73" s="1">
        <f t="shared" si="10"/>
        <v>0</v>
      </c>
    </row>
    <row r="74" spans="1:20" ht="31.5" customHeight="1">
      <c r="A74" s="68">
        <v>1</v>
      </c>
      <c r="B74" s="318"/>
      <c r="C74" s="318"/>
      <c r="D74" s="11" t="s">
        <v>252</v>
      </c>
      <c r="E74" s="21">
        <v>1</v>
      </c>
      <c r="F74" s="85"/>
      <c r="G74" s="85"/>
      <c r="H74" s="85">
        <v>1</v>
      </c>
      <c r="I74" s="85"/>
      <c r="J74" s="21"/>
      <c r="K74" s="21">
        <v>1</v>
      </c>
      <c r="L74" s="77"/>
      <c r="M74" s="86"/>
      <c r="N74" s="85">
        <v>1</v>
      </c>
      <c r="O74" s="85"/>
      <c r="P74" s="85"/>
      <c r="Q74" s="85">
        <v>1</v>
      </c>
      <c r="R74" s="85"/>
      <c r="S74" s="85"/>
      <c r="T74" s="1">
        <f t="shared" si="10"/>
        <v>5</v>
      </c>
    </row>
    <row r="75" spans="1:20" ht="31.5" customHeight="1">
      <c r="A75" s="68">
        <v>2</v>
      </c>
      <c r="B75" s="318"/>
      <c r="C75" s="318"/>
      <c r="D75" s="11" t="s">
        <v>253</v>
      </c>
      <c r="E75" s="21">
        <v>1</v>
      </c>
      <c r="F75" s="85"/>
      <c r="G75" s="85"/>
      <c r="H75" s="85">
        <v>1</v>
      </c>
      <c r="I75" s="85"/>
      <c r="J75" s="21"/>
      <c r="K75" s="21">
        <v>1</v>
      </c>
      <c r="L75" s="77"/>
      <c r="M75" s="86"/>
      <c r="N75" s="85">
        <v>1</v>
      </c>
      <c r="O75" s="85"/>
      <c r="P75" s="85"/>
      <c r="Q75" s="85">
        <v>1</v>
      </c>
      <c r="R75" s="85"/>
      <c r="S75" s="85"/>
      <c r="T75" s="1">
        <f t="shared" si="10"/>
        <v>5</v>
      </c>
    </row>
    <row r="76" spans="1:20" ht="31.5" customHeight="1">
      <c r="A76" s="68"/>
      <c r="B76" s="318"/>
      <c r="C76" s="318"/>
      <c r="D76" s="8" t="s">
        <v>46</v>
      </c>
      <c r="E76" s="9">
        <f>SUM(E74:E75)</f>
        <v>2</v>
      </c>
      <c r="F76" s="9">
        <f t="shared" ref="F76:S76" si="11">SUM(F74:F75)</f>
        <v>0</v>
      </c>
      <c r="G76" s="9">
        <f t="shared" si="11"/>
        <v>0</v>
      </c>
      <c r="H76" s="9">
        <f t="shared" si="11"/>
        <v>2</v>
      </c>
      <c r="I76" s="9">
        <f t="shared" si="11"/>
        <v>0</v>
      </c>
      <c r="J76" s="9">
        <f t="shared" si="11"/>
        <v>0</v>
      </c>
      <c r="K76" s="9">
        <f t="shared" si="11"/>
        <v>2</v>
      </c>
      <c r="L76" s="9">
        <f t="shared" si="11"/>
        <v>0</v>
      </c>
      <c r="M76" s="9">
        <f t="shared" si="11"/>
        <v>0</v>
      </c>
      <c r="N76" s="9">
        <f t="shared" si="11"/>
        <v>2</v>
      </c>
      <c r="O76" s="9">
        <f t="shared" si="11"/>
        <v>0</v>
      </c>
      <c r="P76" s="9">
        <f t="shared" si="11"/>
        <v>0</v>
      </c>
      <c r="Q76" s="9">
        <f t="shared" si="11"/>
        <v>2</v>
      </c>
      <c r="R76" s="9">
        <f t="shared" si="11"/>
        <v>0</v>
      </c>
      <c r="S76" s="9">
        <f t="shared" si="11"/>
        <v>0</v>
      </c>
      <c r="T76" s="1">
        <f t="shared" si="10"/>
        <v>10</v>
      </c>
    </row>
    <row r="77" spans="1:20" ht="31.5" customHeight="1">
      <c r="A77" s="68"/>
      <c r="B77" s="318"/>
      <c r="C77" s="318"/>
      <c r="D77" s="18" t="s">
        <v>212</v>
      </c>
      <c r="E77" s="244"/>
      <c r="F77" s="244"/>
      <c r="G77" s="244"/>
      <c r="H77" s="244"/>
      <c r="I77" s="244"/>
      <c r="J77" s="244"/>
      <c r="K77" s="244"/>
      <c r="L77" s="244"/>
      <c r="M77" s="244"/>
      <c r="N77" s="244"/>
      <c r="O77" s="244"/>
      <c r="P77" s="244"/>
      <c r="Q77" s="244"/>
      <c r="R77" s="244"/>
      <c r="S77" s="244"/>
      <c r="T77" s="1">
        <f t="shared" si="10"/>
        <v>0</v>
      </c>
    </row>
    <row r="78" spans="1:20" ht="31.5" customHeight="1">
      <c r="A78" s="68"/>
      <c r="B78" s="318" t="s">
        <v>59</v>
      </c>
      <c r="C78" s="318"/>
      <c r="D78" s="18" t="s">
        <v>59</v>
      </c>
      <c r="E78" s="23" t="s">
        <v>4</v>
      </c>
      <c r="F78" s="23" t="s">
        <v>5</v>
      </c>
      <c r="G78" s="23" t="s">
        <v>6</v>
      </c>
      <c r="H78" s="23" t="s">
        <v>4</v>
      </c>
      <c r="I78" s="23" t="s">
        <v>5</v>
      </c>
      <c r="J78" s="23" t="s">
        <v>6</v>
      </c>
      <c r="K78" s="23" t="s">
        <v>4</v>
      </c>
      <c r="L78" s="23" t="s">
        <v>5</v>
      </c>
      <c r="M78" s="23" t="s">
        <v>6</v>
      </c>
      <c r="N78" s="23" t="s">
        <v>4</v>
      </c>
      <c r="O78" s="23" t="s">
        <v>5</v>
      </c>
      <c r="P78" s="23" t="s">
        <v>6</v>
      </c>
      <c r="Q78" s="23" t="s">
        <v>4</v>
      </c>
      <c r="R78" s="23" t="s">
        <v>5</v>
      </c>
      <c r="S78" s="23" t="s">
        <v>6</v>
      </c>
      <c r="T78" s="1">
        <f t="shared" si="10"/>
        <v>0</v>
      </c>
    </row>
    <row r="79" spans="1:20" ht="31.5" customHeight="1">
      <c r="A79" s="68">
        <v>1</v>
      </c>
      <c r="B79" s="318"/>
      <c r="C79" s="318"/>
      <c r="D79" s="11" t="s">
        <v>254</v>
      </c>
      <c r="E79" s="85">
        <v>1</v>
      </c>
      <c r="F79" s="85"/>
      <c r="G79" s="85"/>
      <c r="H79" s="85"/>
      <c r="I79" s="85">
        <v>1</v>
      </c>
      <c r="J79" s="85"/>
      <c r="K79" s="85">
        <v>1</v>
      </c>
      <c r="L79" s="85"/>
      <c r="M79" s="85"/>
      <c r="N79" s="85">
        <v>1</v>
      </c>
      <c r="O79" s="85"/>
      <c r="P79" s="85"/>
      <c r="Q79" s="85"/>
      <c r="R79" s="85">
        <v>1</v>
      </c>
      <c r="S79" s="85"/>
      <c r="T79" s="1">
        <f t="shared" si="10"/>
        <v>5</v>
      </c>
    </row>
    <row r="80" spans="1:20" ht="31.5" customHeight="1">
      <c r="A80" s="68">
        <v>2</v>
      </c>
      <c r="B80" s="318"/>
      <c r="C80" s="318"/>
      <c r="D80" s="11" t="s">
        <v>255</v>
      </c>
      <c r="E80" s="85">
        <v>1</v>
      </c>
      <c r="F80" s="85"/>
      <c r="G80" s="85"/>
      <c r="H80" s="85"/>
      <c r="I80" s="85">
        <v>1</v>
      </c>
      <c r="J80" s="85"/>
      <c r="K80" s="85">
        <v>1</v>
      </c>
      <c r="L80" s="85"/>
      <c r="M80" s="85"/>
      <c r="N80" s="85">
        <v>1</v>
      </c>
      <c r="O80" s="85"/>
      <c r="P80" s="85"/>
      <c r="Q80" s="87"/>
      <c r="R80" s="85">
        <v>1</v>
      </c>
      <c r="S80" s="85"/>
      <c r="T80" s="1">
        <f t="shared" si="10"/>
        <v>5</v>
      </c>
    </row>
    <row r="81" spans="1:20" ht="31.5" customHeight="1">
      <c r="A81" s="68"/>
      <c r="B81" s="318"/>
      <c r="C81" s="318"/>
      <c r="D81" s="8" t="s">
        <v>46</v>
      </c>
      <c r="E81" s="9">
        <f>SUM(E79:E80)</f>
        <v>2</v>
      </c>
      <c r="F81" s="9">
        <f t="shared" ref="F81:S81" si="12">SUM(F79:F80)</f>
        <v>0</v>
      </c>
      <c r="G81" s="9">
        <f t="shared" si="12"/>
        <v>0</v>
      </c>
      <c r="H81" s="9">
        <f t="shared" si="12"/>
        <v>0</v>
      </c>
      <c r="I81" s="9">
        <f t="shared" si="12"/>
        <v>2</v>
      </c>
      <c r="J81" s="9">
        <f t="shared" si="12"/>
        <v>0</v>
      </c>
      <c r="K81" s="9">
        <f t="shared" si="12"/>
        <v>2</v>
      </c>
      <c r="L81" s="9">
        <f t="shared" si="12"/>
        <v>0</v>
      </c>
      <c r="M81" s="9">
        <f t="shared" si="12"/>
        <v>0</v>
      </c>
      <c r="N81" s="9">
        <f t="shared" si="12"/>
        <v>2</v>
      </c>
      <c r="O81" s="9">
        <f t="shared" si="12"/>
        <v>0</v>
      </c>
      <c r="P81" s="9">
        <f t="shared" si="12"/>
        <v>0</v>
      </c>
      <c r="Q81" s="9">
        <f t="shared" si="12"/>
        <v>0</v>
      </c>
      <c r="R81" s="9">
        <f t="shared" si="12"/>
        <v>2</v>
      </c>
      <c r="S81" s="9">
        <f t="shared" si="12"/>
        <v>0</v>
      </c>
      <c r="T81" s="1">
        <f t="shared" si="10"/>
        <v>10</v>
      </c>
    </row>
    <row r="82" spans="1:20" ht="31.5" customHeight="1">
      <c r="A82" s="68"/>
      <c r="B82" s="318"/>
      <c r="C82" s="318"/>
      <c r="D82" s="18" t="s">
        <v>212</v>
      </c>
      <c r="E82" s="244"/>
      <c r="F82" s="244"/>
      <c r="G82" s="244"/>
      <c r="H82" s="330" t="s">
        <v>256</v>
      </c>
      <c r="I82" s="330"/>
      <c r="J82" s="330"/>
      <c r="K82" s="244"/>
      <c r="L82" s="244"/>
      <c r="M82" s="244"/>
      <c r="N82" s="244"/>
      <c r="O82" s="244"/>
      <c r="P82" s="244"/>
      <c r="Q82" s="244" t="s">
        <v>257</v>
      </c>
      <c r="R82" s="244"/>
      <c r="S82" s="244"/>
      <c r="T82" s="1">
        <f t="shared" si="10"/>
        <v>0</v>
      </c>
    </row>
    <row r="83" spans="1:20" ht="31.5" customHeight="1">
      <c r="A83" s="68"/>
      <c r="B83" s="318" t="s">
        <v>68</v>
      </c>
      <c r="C83" s="318"/>
      <c r="D83" s="18" t="s">
        <v>68</v>
      </c>
      <c r="E83" s="23" t="s">
        <v>4</v>
      </c>
      <c r="F83" s="23" t="s">
        <v>5</v>
      </c>
      <c r="G83" s="23" t="s">
        <v>6</v>
      </c>
      <c r="H83" s="23" t="s">
        <v>4</v>
      </c>
      <c r="I83" s="23" t="s">
        <v>5</v>
      </c>
      <c r="J83" s="23" t="s">
        <v>6</v>
      </c>
      <c r="K83" s="23" t="s">
        <v>4</v>
      </c>
      <c r="L83" s="23" t="s">
        <v>5</v>
      </c>
      <c r="M83" s="23" t="s">
        <v>6</v>
      </c>
      <c r="N83" s="23" t="s">
        <v>4</v>
      </c>
      <c r="O83" s="23" t="s">
        <v>5</v>
      </c>
      <c r="P83" s="23" t="s">
        <v>6</v>
      </c>
      <c r="Q83" s="23" t="s">
        <v>4</v>
      </c>
      <c r="R83" s="23" t="s">
        <v>5</v>
      </c>
      <c r="S83" s="23" t="s">
        <v>6</v>
      </c>
      <c r="T83" s="1">
        <f t="shared" si="10"/>
        <v>0</v>
      </c>
    </row>
    <row r="84" spans="1:20" ht="31.5" customHeight="1">
      <c r="A84" s="68">
        <v>1</v>
      </c>
      <c r="B84" s="318"/>
      <c r="C84" s="318"/>
      <c r="D84" s="13" t="s">
        <v>258</v>
      </c>
      <c r="E84" s="21"/>
      <c r="F84" s="85">
        <v>1</v>
      </c>
      <c r="G84" s="85"/>
      <c r="H84" s="85">
        <v>1</v>
      </c>
      <c r="I84" s="85"/>
      <c r="J84" s="21"/>
      <c r="K84" s="21">
        <v>1</v>
      </c>
      <c r="L84" s="21"/>
      <c r="M84" s="21"/>
      <c r="N84" s="21">
        <v>1</v>
      </c>
      <c r="O84" s="85"/>
      <c r="P84" s="85"/>
      <c r="Q84" s="87">
        <v>1</v>
      </c>
      <c r="R84" s="85"/>
      <c r="S84" s="85"/>
      <c r="T84" s="1">
        <f t="shared" si="10"/>
        <v>5</v>
      </c>
    </row>
    <row r="85" spans="1:20" ht="31.5" customHeight="1">
      <c r="A85" s="68">
        <v>2</v>
      </c>
      <c r="B85" s="318"/>
      <c r="C85" s="318"/>
      <c r="D85" s="13" t="s">
        <v>259</v>
      </c>
      <c r="E85" s="21"/>
      <c r="F85" s="85">
        <v>1</v>
      </c>
      <c r="G85" s="85"/>
      <c r="H85" s="85"/>
      <c r="I85" s="85">
        <v>1</v>
      </c>
      <c r="J85" s="21"/>
      <c r="K85" s="21"/>
      <c r="L85" s="21">
        <v>1</v>
      </c>
      <c r="M85" s="21"/>
      <c r="N85" s="21">
        <v>1</v>
      </c>
      <c r="O85" s="85"/>
      <c r="P85" s="85"/>
      <c r="Q85" s="85"/>
      <c r="R85" s="85">
        <v>1</v>
      </c>
      <c r="S85" s="85"/>
      <c r="T85" s="1">
        <f t="shared" si="10"/>
        <v>5</v>
      </c>
    </row>
    <row r="86" spans="1:20" ht="31.5" customHeight="1">
      <c r="A86" s="68">
        <v>3</v>
      </c>
      <c r="B86" s="318"/>
      <c r="C86" s="318"/>
      <c r="D86" s="13" t="s">
        <v>260</v>
      </c>
      <c r="E86" s="21">
        <v>1</v>
      </c>
      <c r="F86" s="85"/>
      <c r="G86" s="85"/>
      <c r="H86" s="85">
        <v>1</v>
      </c>
      <c r="I86" s="85"/>
      <c r="J86" s="21"/>
      <c r="K86" s="21">
        <v>1</v>
      </c>
      <c r="L86" s="21"/>
      <c r="M86" s="21"/>
      <c r="N86" s="21">
        <v>1</v>
      </c>
      <c r="O86" s="85"/>
      <c r="P86" s="85"/>
      <c r="Q86" s="87">
        <v>1</v>
      </c>
      <c r="R86" s="85"/>
      <c r="S86" s="85"/>
      <c r="T86" s="1">
        <f t="shared" si="10"/>
        <v>5</v>
      </c>
    </row>
    <row r="87" spans="1:20" ht="31.5" customHeight="1">
      <c r="A87" s="68"/>
      <c r="B87" s="318"/>
      <c r="C87" s="318"/>
      <c r="D87" s="8" t="s">
        <v>46</v>
      </c>
      <c r="E87" s="9">
        <f>SUM(E84:E86)</f>
        <v>1</v>
      </c>
      <c r="F87" s="9">
        <f t="shared" ref="F87:S87" si="13">SUM(F84:F86)</f>
        <v>2</v>
      </c>
      <c r="G87" s="9">
        <f t="shared" si="13"/>
        <v>0</v>
      </c>
      <c r="H87" s="9">
        <f t="shared" si="13"/>
        <v>2</v>
      </c>
      <c r="I87" s="9">
        <f t="shared" si="13"/>
        <v>1</v>
      </c>
      <c r="J87" s="9">
        <f t="shared" si="13"/>
        <v>0</v>
      </c>
      <c r="K87" s="9">
        <f t="shared" si="13"/>
        <v>2</v>
      </c>
      <c r="L87" s="9">
        <f t="shared" si="13"/>
        <v>1</v>
      </c>
      <c r="M87" s="9">
        <f t="shared" si="13"/>
        <v>0</v>
      </c>
      <c r="N87" s="9">
        <f t="shared" si="13"/>
        <v>3</v>
      </c>
      <c r="O87" s="9">
        <f t="shared" si="13"/>
        <v>0</v>
      </c>
      <c r="P87" s="9">
        <f t="shared" si="13"/>
        <v>0</v>
      </c>
      <c r="Q87" s="9">
        <f t="shared" si="13"/>
        <v>2</v>
      </c>
      <c r="R87" s="9">
        <f t="shared" si="13"/>
        <v>1</v>
      </c>
      <c r="S87" s="9">
        <f t="shared" si="13"/>
        <v>0</v>
      </c>
      <c r="T87" s="1">
        <f t="shared" si="10"/>
        <v>15</v>
      </c>
    </row>
    <row r="88" spans="1:20" ht="31.5" customHeight="1">
      <c r="A88" s="68"/>
      <c r="B88" s="318"/>
      <c r="C88" s="318"/>
      <c r="D88" s="18" t="s">
        <v>212</v>
      </c>
      <c r="E88" s="244" t="s">
        <v>261</v>
      </c>
      <c r="F88" s="244"/>
      <c r="G88" s="244"/>
      <c r="H88" s="330"/>
      <c r="I88" s="330"/>
      <c r="J88" s="330"/>
      <c r="K88" s="330"/>
      <c r="L88" s="330"/>
      <c r="M88" s="330"/>
      <c r="N88" s="244"/>
      <c r="O88" s="244"/>
      <c r="P88" s="244"/>
      <c r="Q88" s="244"/>
      <c r="R88" s="244"/>
      <c r="S88" s="244"/>
      <c r="T88" s="1">
        <f t="shared" si="10"/>
        <v>0</v>
      </c>
    </row>
    <row r="89" spans="1:20" ht="31.5" customHeight="1">
      <c r="A89" s="68"/>
      <c r="B89" s="319" t="s">
        <v>71</v>
      </c>
      <c r="C89" s="319"/>
      <c r="D89" s="18" t="s">
        <v>71</v>
      </c>
      <c r="E89" s="23" t="s">
        <v>4</v>
      </c>
      <c r="F89" s="23" t="s">
        <v>5</v>
      </c>
      <c r="G89" s="23" t="s">
        <v>6</v>
      </c>
      <c r="H89" s="23" t="s">
        <v>4</v>
      </c>
      <c r="I89" s="23" t="s">
        <v>5</v>
      </c>
      <c r="J89" s="23" t="s">
        <v>6</v>
      </c>
      <c r="K89" s="23" t="s">
        <v>4</v>
      </c>
      <c r="L89" s="23" t="s">
        <v>5</v>
      </c>
      <c r="M89" s="23" t="s">
        <v>6</v>
      </c>
      <c r="N89" s="23" t="s">
        <v>4</v>
      </c>
      <c r="O89" s="23" t="s">
        <v>5</v>
      </c>
      <c r="P89" s="23" t="s">
        <v>6</v>
      </c>
      <c r="Q89" s="23" t="s">
        <v>4</v>
      </c>
      <c r="R89" s="23" t="s">
        <v>5</v>
      </c>
      <c r="S89" s="23" t="s">
        <v>6</v>
      </c>
      <c r="T89" s="1">
        <f t="shared" si="10"/>
        <v>0</v>
      </c>
    </row>
    <row r="90" spans="1:20" ht="31.5" customHeight="1">
      <c r="A90" s="68"/>
      <c r="B90" s="319"/>
      <c r="C90" s="319"/>
      <c r="D90" s="11" t="s">
        <v>262</v>
      </c>
      <c r="E90" s="85">
        <v>1</v>
      </c>
      <c r="F90" s="85"/>
      <c r="G90" s="85"/>
      <c r="H90" s="85"/>
      <c r="I90" s="85">
        <v>1</v>
      </c>
      <c r="J90" s="85"/>
      <c r="K90" s="85"/>
      <c r="L90" s="85"/>
      <c r="M90" s="85">
        <v>1</v>
      </c>
      <c r="N90" s="85">
        <v>1</v>
      </c>
      <c r="O90" s="85"/>
      <c r="P90" s="85"/>
      <c r="R90" s="87">
        <v>1</v>
      </c>
      <c r="S90" s="85"/>
      <c r="T90" s="1">
        <f t="shared" si="10"/>
        <v>5</v>
      </c>
    </row>
    <row r="91" spans="1:20" ht="31.5" customHeight="1">
      <c r="A91" s="68">
        <v>2</v>
      </c>
      <c r="B91" s="319"/>
      <c r="C91" s="319"/>
      <c r="D91" s="11" t="s">
        <v>263</v>
      </c>
      <c r="E91" s="85">
        <v>1</v>
      </c>
      <c r="F91" s="85"/>
      <c r="G91" s="85"/>
      <c r="H91" s="85"/>
      <c r="I91" s="85">
        <v>1</v>
      </c>
      <c r="J91" s="85"/>
      <c r="K91" s="85">
        <v>1</v>
      </c>
      <c r="L91" s="85"/>
      <c r="M91" s="85"/>
      <c r="N91" s="85">
        <v>1</v>
      </c>
      <c r="O91" s="85"/>
      <c r="P91" s="85"/>
      <c r="R91" s="85">
        <v>1</v>
      </c>
      <c r="S91" s="85"/>
      <c r="T91" s="1">
        <f t="shared" si="10"/>
        <v>5</v>
      </c>
    </row>
    <row r="92" spans="1:20" ht="31.5" customHeight="1">
      <c r="A92" s="68">
        <v>3</v>
      </c>
      <c r="B92" s="319"/>
      <c r="C92" s="319"/>
      <c r="D92" s="11" t="s">
        <v>264</v>
      </c>
      <c r="E92" s="85"/>
      <c r="F92" s="85"/>
      <c r="G92" s="85">
        <v>1</v>
      </c>
      <c r="H92" s="85"/>
      <c r="I92" s="85">
        <v>1</v>
      </c>
      <c r="J92" s="85"/>
      <c r="K92" s="85"/>
      <c r="L92" s="85">
        <v>1</v>
      </c>
      <c r="M92" s="85"/>
      <c r="N92" s="85">
        <v>1</v>
      </c>
      <c r="O92" s="85"/>
      <c r="P92" s="85"/>
      <c r="Q92" s="85"/>
      <c r="R92" s="85">
        <v>1</v>
      </c>
      <c r="S92" s="85"/>
      <c r="T92" s="1">
        <f t="shared" si="10"/>
        <v>5</v>
      </c>
    </row>
    <row r="93" spans="1:20" ht="31.5" customHeight="1">
      <c r="A93" s="68"/>
      <c r="B93" s="319"/>
      <c r="C93" s="319"/>
      <c r="D93" s="8" t="s">
        <v>46</v>
      </c>
      <c r="E93" s="9">
        <f t="shared" ref="E93:S93" si="14">SUM(E90:E92)</f>
        <v>2</v>
      </c>
      <c r="F93" s="9">
        <f t="shared" si="14"/>
        <v>0</v>
      </c>
      <c r="G93" s="9">
        <f t="shared" si="14"/>
        <v>1</v>
      </c>
      <c r="H93" s="9">
        <f t="shared" si="14"/>
        <v>0</v>
      </c>
      <c r="I93" s="9">
        <f t="shared" si="14"/>
        <v>3</v>
      </c>
      <c r="J93" s="9">
        <f t="shared" si="14"/>
        <v>0</v>
      </c>
      <c r="K93" s="9">
        <f t="shared" si="14"/>
        <v>1</v>
      </c>
      <c r="L93" s="9">
        <f t="shared" si="14"/>
        <v>1</v>
      </c>
      <c r="M93" s="9">
        <f t="shared" si="14"/>
        <v>1</v>
      </c>
      <c r="N93" s="9">
        <f t="shared" si="14"/>
        <v>3</v>
      </c>
      <c r="O93" s="9">
        <f t="shared" si="14"/>
        <v>0</v>
      </c>
      <c r="P93" s="9">
        <f t="shared" si="14"/>
        <v>0</v>
      </c>
      <c r="Q93" s="9">
        <f t="shared" si="14"/>
        <v>0</v>
      </c>
      <c r="R93" s="9">
        <f t="shared" si="14"/>
        <v>3</v>
      </c>
      <c r="S93" s="9">
        <f t="shared" si="14"/>
        <v>0</v>
      </c>
      <c r="T93" s="1">
        <f t="shared" si="10"/>
        <v>15</v>
      </c>
    </row>
    <row r="94" spans="1:20" ht="31.5" customHeight="1">
      <c r="A94" s="68"/>
      <c r="B94" s="319"/>
      <c r="C94" s="319"/>
      <c r="D94" s="18" t="s">
        <v>212</v>
      </c>
      <c r="E94" s="330"/>
      <c r="F94" s="330"/>
      <c r="G94" s="330"/>
      <c r="H94" s="331" t="s">
        <v>265</v>
      </c>
      <c r="I94" s="332"/>
      <c r="J94" s="333"/>
      <c r="K94" s="244"/>
      <c r="L94" s="244"/>
      <c r="M94" s="244"/>
      <c r="N94" s="330"/>
      <c r="O94" s="330"/>
      <c r="P94" s="330"/>
      <c r="Q94" s="330"/>
      <c r="R94" s="330"/>
      <c r="S94" s="330"/>
      <c r="T94" s="1">
        <f t="shared" si="10"/>
        <v>0</v>
      </c>
    </row>
    <row r="95" spans="1:20" ht="31.5" customHeight="1">
      <c r="A95" s="68"/>
      <c r="B95" s="319" t="s">
        <v>74</v>
      </c>
      <c r="C95" s="319"/>
      <c r="D95" s="18" t="s">
        <v>266</v>
      </c>
      <c r="E95" s="23" t="s">
        <v>4</v>
      </c>
      <c r="F95" s="23" t="s">
        <v>5</v>
      </c>
      <c r="G95" s="23" t="s">
        <v>6</v>
      </c>
      <c r="H95" s="23" t="s">
        <v>4</v>
      </c>
      <c r="I95" s="23" t="s">
        <v>5</v>
      </c>
      <c r="J95" s="23" t="s">
        <v>6</v>
      </c>
      <c r="K95" s="23" t="s">
        <v>4</v>
      </c>
      <c r="L95" s="23" t="s">
        <v>5</v>
      </c>
      <c r="M95" s="23" t="s">
        <v>6</v>
      </c>
      <c r="N95" s="23" t="s">
        <v>4</v>
      </c>
      <c r="O95" s="23" t="s">
        <v>5</v>
      </c>
      <c r="P95" s="23" t="s">
        <v>6</v>
      </c>
      <c r="Q95" s="23" t="s">
        <v>4</v>
      </c>
      <c r="R95" s="23" t="s">
        <v>5</v>
      </c>
      <c r="S95" s="23" t="s">
        <v>6</v>
      </c>
      <c r="T95" s="1">
        <f t="shared" si="10"/>
        <v>0</v>
      </c>
    </row>
    <row r="96" spans="1:20" ht="102">
      <c r="A96" s="68">
        <v>1</v>
      </c>
      <c r="B96" s="319"/>
      <c r="C96" s="319"/>
      <c r="D96" s="45" t="s">
        <v>267</v>
      </c>
      <c r="E96" s="85">
        <v>1</v>
      </c>
      <c r="F96" s="85"/>
      <c r="G96" s="85"/>
      <c r="H96" s="85">
        <v>1</v>
      </c>
      <c r="I96" s="85"/>
      <c r="J96" s="85"/>
      <c r="K96" s="85">
        <v>1</v>
      </c>
      <c r="L96" s="85"/>
      <c r="M96" s="85"/>
      <c r="N96" s="85">
        <v>1</v>
      </c>
      <c r="O96" s="85"/>
      <c r="P96" s="85"/>
      <c r="Q96" s="85">
        <v>1</v>
      </c>
      <c r="R96" s="85"/>
      <c r="S96" s="85"/>
      <c r="T96" s="1">
        <f t="shared" si="10"/>
        <v>5</v>
      </c>
    </row>
    <row r="97" spans="1:20" ht="31.5" customHeight="1">
      <c r="A97" s="68"/>
      <c r="B97" s="319"/>
      <c r="C97" s="319"/>
      <c r="D97" s="8" t="s">
        <v>46</v>
      </c>
      <c r="E97" s="9">
        <f>SUM(E96)</f>
        <v>1</v>
      </c>
      <c r="F97" s="9">
        <f t="shared" ref="F97:S97" si="15">SUM(F96)</f>
        <v>0</v>
      </c>
      <c r="G97" s="9">
        <f t="shared" si="15"/>
        <v>0</v>
      </c>
      <c r="H97" s="9">
        <f t="shared" si="15"/>
        <v>1</v>
      </c>
      <c r="I97" s="9">
        <f t="shared" si="15"/>
        <v>0</v>
      </c>
      <c r="J97" s="9">
        <f t="shared" si="15"/>
        <v>0</v>
      </c>
      <c r="K97" s="9">
        <f t="shared" si="15"/>
        <v>1</v>
      </c>
      <c r="L97" s="9">
        <f t="shared" si="15"/>
        <v>0</v>
      </c>
      <c r="M97" s="9">
        <f t="shared" si="15"/>
        <v>0</v>
      </c>
      <c r="N97" s="9">
        <f t="shared" si="15"/>
        <v>1</v>
      </c>
      <c r="O97" s="9">
        <f t="shared" si="15"/>
        <v>0</v>
      </c>
      <c r="P97" s="9">
        <f t="shared" si="15"/>
        <v>0</v>
      </c>
      <c r="Q97" s="9">
        <f t="shared" si="15"/>
        <v>1</v>
      </c>
      <c r="R97" s="9">
        <f t="shared" si="15"/>
        <v>0</v>
      </c>
      <c r="S97" s="9">
        <f t="shared" si="15"/>
        <v>0</v>
      </c>
      <c r="T97" s="1">
        <f t="shared" si="10"/>
        <v>5</v>
      </c>
    </row>
    <row r="98" spans="1:20" ht="31.5" customHeight="1">
      <c r="A98" s="68"/>
      <c r="B98" s="319"/>
      <c r="C98" s="319"/>
      <c r="D98" s="18" t="s">
        <v>212</v>
      </c>
      <c r="E98" s="330"/>
      <c r="F98" s="330"/>
      <c r="G98" s="330"/>
      <c r="H98" s="330"/>
      <c r="I98" s="330"/>
      <c r="J98" s="330"/>
      <c r="K98" s="330"/>
      <c r="L98" s="330"/>
      <c r="M98" s="330"/>
      <c r="N98" s="330"/>
      <c r="O98" s="330"/>
      <c r="P98" s="330"/>
      <c r="Q98" s="330"/>
      <c r="R98" s="330"/>
      <c r="S98" s="330"/>
      <c r="T98" s="1">
        <f t="shared" si="10"/>
        <v>0</v>
      </c>
    </row>
    <row r="99" spans="1:20" ht="31.5" customHeight="1">
      <c r="A99" s="68"/>
      <c r="B99" s="319" t="s">
        <v>83</v>
      </c>
      <c r="C99" s="319"/>
      <c r="D99" s="18" t="s">
        <v>83</v>
      </c>
      <c r="E99" s="23" t="s">
        <v>4</v>
      </c>
      <c r="F99" s="23" t="s">
        <v>5</v>
      </c>
      <c r="G99" s="23" t="s">
        <v>6</v>
      </c>
      <c r="H99" s="23" t="s">
        <v>4</v>
      </c>
      <c r="I99" s="23" t="s">
        <v>5</v>
      </c>
      <c r="J99" s="23" t="s">
        <v>6</v>
      </c>
      <c r="K99" s="23" t="s">
        <v>4</v>
      </c>
      <c r="L99" s="23" t="s">
        <v>5</v>
      </c>
      <c r="M99" s="23" t="s">
        <v>6</v>
      </c>
      <c r="N99" s="23" t="s">
        <v>4</v>
      </c>
      <c r="O99" s="23" t="s">
        <v>5</v>
      </c>
      <c r="P99" s="23" t="s">
        <v>6</v>
      </c>
      <c r="Q99" s="23" t="s">
        <v>4</v>
      </c>
      <c r="R99" s="23" t="s">
        <v>5</v>
      </c>
      <c r="S99" s="23" t="s">
        <v>6</v>
      </c>
      <c r="T99" s="1">
        <f t="shared" si="10"/>
        <v>0</v>
      </c>
    </row>
    <row r="100" spans="1:20" ht="51">
      <c r="A100" s="68">
        <v>1</v>
      </c>
      <c r="B100" s="319"/>
      <c r="C100" s="319"/>
      <c r="D100" s="11" t="s">
        <v>268</v>
      </c>
      <c r="E100" s="85">
        <v>1</v>
      </c>
      <c r="F100" s="85"/>
      <c r="G100" s="85"/>
      <c r="H100" s="85">
        <v>1</v>
      </c>
      <c r="I100" s="85"/>
      <c r="J100" s="85"/>
      <c r="K100" s="85">
        <v>1</v>
      </c>
      <c r="L100" s="85"/>
      <c r="M100" s="86"/>
      <c r="N100" s="85">
        <v>1</v>
      </c>
      <c r="O100" s="85"/>
      <c r="P100" s="85"/>
      <c r="Q100" s="85">
        <v>1</v>
      </c>
      <c r="R100" s="85"/>
      <c r="S100" s="85"/>
      <c r="T100" s="1">
        <f t="shared" si="10"/>
        <v>5</v>
      </c>
    </row>
    <row r="101" spans="1:20" ht="31.5" customHeight="1">
      <c r="A101" s="68"/>
      <c r="B101" s="319"/>
      <c r="C101" s="319"/>
      <c r="D101" s="8" t="s">
        <v>46</v>
      </c>
      <c r="E101" s="9">
        <f t="shared" ref="E101:S101" si="16">SUM(E100:E100)</f>
        <v>1</v>
      </c>
      <c r="F101" s="9">
        <f t="shared" si="16"/>
        <v>0</v>
      </c>
      <c r="G101" s="9">
        <f t="shared" si="16"/>
        <v>0</v>
      </c>
      <c r="H101" s="9">
        <f t="shared" si="16"/>
        <v>1</v>
      </c>
      <c r="I101" s="9">
        <f t="shared" si="16"/>
        <v>0</v>
      </c>
      <c r="J101" s="9">
        <f t="shared" si="16"/>
        <v>0</v>
      </c>
      <c r="K101" s="9">
        <f t="shared" si="16"/>
        <v>1</v>
      </c>
      <c r="L101" s="9">
        <f t="shared" si="16"/>
        <v>0</v>
      </c>
      <c r="M101" s="9">
        <f t="shared" si="16"/>
        <v>0</v>
      </c>
      <c r="N101" s="9">
        <f t="shared" si="16"/>
        <v>1</v>
      </c>
      <c r="O101" s="9">
        <f t="shared" si="16"/>
        <v>0</v>
      </c>
      <c r="P101" s="9">
        <f t="shared" si="16"/>
        <v>0</v>
      </c>
      <c r="Q101" s="9">
        <f t="shared" si="16"/>
        <v>1</v>
      </c>
      <c r="R101" s="9">
        <f t="shared" si="16"/>
        <v>0</v>
      </c>
      <c r="S101" s="9">
        <f t="shared" si="16"/>
        <v>0</v>
      </c>
      <c r="T101" s="1">
        <f t="shared" si="10"/>
        <v>5</v>
      </c>
    </row>
    <row r="102" spans="1:20" ht="31.5" customHeight="1">
      <c r="A102" s="68"/>
      <c r="B102" s="319"/>
      <c r="C102" s="319"/>
      <c r="D102" s="18" t="s">
        <v>212</v>
      </c>
      <c r="E102" s="244"/>
      <c r="F102" s="244"/>
      <c r="G102" s="244"/>
      <c r="H102" s="244"/>
      <c r="I102" s="244"/>
      <c r="J102" s="244"/>
      <c r="K102" s="244"/>
      <c r="L102" s="244"/>
      <c r="M102" s="244"/>
      <c r="N102" s="244" t="s">
        <v>269</v>
      </c>
      <c r="O102" s="244"/>
      <c r="P102" s="244"/>
      <c r="Q102" s="244" t="s">
        <v>270</v>
      </c>
      <c r="R102" s="244"/>
      <c r="S102" s="244"/>
      <c r="T102" s="1">
        <f t="shared" si="10"/>
        <v>0</v>
      </c>
    </row>
    <row r="103" spans="1:20" ht="31.5" customHeight="1">
      <c r="A103" s="68"/>
      <c r="B103" s="318" t="s">
        <v>89</v>
      </c>
      <c r="C103" s="318"/>
      <c r="D103" s="18" t="s">
        <v>89</v>
      </c>
      <c r="E103" s="23" t="s">
        <v>4</v>
      </c>
      <c r="F103" s="23" t="s">
        <v>5</v>
      </c>
      <c r="G103" s="23" t="s">
        <v>6</v>
      </c>
      <c r="H103" s="23" t="s">
        <v>4</v>
      </c>
      <c r="I103" s="23" t="s">
        <v>5</v>
      </c>
      <c r="J103" s="23" t="s">
        <v>6</v>
      </c>
      <c r="K103" s="23" t="s">
        <v>4</v>
      </c>
      <c r="L103" s="23" t="s">
        <v>5</v>
      </c>
      <c r="M103" s="23" t="s">
        <v>6</v>
      </c>
      <c r="N103" s="23" t="s">
        <v>4</v>
      </c>
      <c r="O103" s="23" t="s">
        <v>5</v>
      </c>
      <c r="P103" s="23" t="s">
        <v>6</v>
      </c>
      <c r="Q103" s="23" t="s">
        <v>4</v>
      </c>
      <c r="R103" s="23" t="s">
        <v>5</v>
      </c>
      <c r="S103" s="23" t="s">
        <v>6</v>
      </c>
      <c r="T103" s="1">
        <f t="shared" si="10"/>
        <v>0</v>
      </c>
    </row>
    <row r="104" spans="1:20" ht="31.5" customHeight="1">
      <c r="A104" s="68">
        <v>1</v>
      </c>
      <c r="B104" s="318"/>
      <c r="C104" s="318"/>
      <c r="D104" s="13" t="s">
        <v>271</v>
      </c>
      <c r="E104" s="85">
        <v>1</v>
      </c>
      <c r="F104" s="85"/>
      <c r="G104" s="85"/>
      <c r="H104" s="85"/>
      <c r="I104" s="85">
        <v>1</v>
      </c>
      <c r="J104" s="85"/>
      <c r="K104" s="85"/>
      <c r="L104" s="85"/>
      <c r="M104" s="85">
        <v>1</v>
      </c>
      <c r="N104" s="85">
        <v>1</v>
      </c>
      <c r="O104" s="85"/>
      <c r="P104" s="85"/>
      <c r="Q104" s="85"/>
      <c r="R104" s="85"/>
      <c r="S104" s="85">
        <v>1</v>
      </c>
      <c r="T104" s="1">
        <f t="shared" si="10"/>
        <v>5</v>
      </c>
    </row>
    <row r="105" spans="1:20" ht="31.5" customHeight="1">
      <c r="A105" s="68"/>
      <c r="B105" s="318"/>
      <c r="C105" s="318"/>
      <c r="D105" s="8" t="s">
        <v>46</v>
      </c>
      <c r="E105" s="9">
        <v>0</v>
      </c>
      <c r="F105" s="9"/>
      <c r="G105" s="9">
        <f t="shared" ref="G105:S105" si="17">SUM(G104)</f>
        <v>0</v>
      </c>
      <c r="H105" s="9">
        <v>0</v>
      </c>
      <c r="I105" s="9">
        <v>0</v>
      </c>
      <c r="J105" s="9">
        <f t="shared" si="17"/>
        <v>0</v>
      </c>
      <c r="K105" s="9">
        <v>1</v>
      </c>
      <c r="L105" s="9">
        <v>0</v>
      </c>
      <c r="M105" s="9">
        <f t="shared" si="17"/>
        <v>1</v>
      </c>
      <c r="N105" s="9">
        <v>1</v>
      </c>
      <c r="O105" s="9"/>
      <c r="P105" s="9">
        <f t="shared" si="17"/>
        <v>0</v>
      </c>
      <c r="Q105" s="9">
        <v>1</v>
      </c>
      <c r="R105" s="9"/>
      <c r="S105" s="9">
        <f t="shared" si="17"/>
        <v>1</v>
      </c>
      <c r="T105" s="1">
        <f t="shared" si="10"/>
        <v>5</v>
      </c>
    </row>
    <row r="106" spans="1:20" ht="38.25" customHeight="1">
      <c r="A106" s="68"/>
      <c r="B106" s="318"/>
      <c r="C106" s="318"/>
      <c r="D106" s="18" t="s">
        <v>212</v>
      </c>
      <c r="E106" s="244" t="s">
        <v>272</v>
      </c>
      <c r="F106" s="244"/>
      <c r="G106" s="244"/>
      <c r="H106" s="244" t="s">
        <v>272</v>
      </c>
      <c r="I106" s="244"/>
      <c r="J106" s="244"/>
      <c r="K106" s="244" t="s">
        <v>272</v>
      </c>
      <c r="L106" s="244"/>
      <c r="M106" s="244"/>
      <c r="N106" s="244" t="s">
        <v>272</v>
      </c>
      <c r="O106" s="244"/>
      <c r="P106" s="244"/>
      <c r="Q106" s="244" t="s">
        <v>272</v>
      </c>
      <c r="R106" s="244"/>
      <c r="S106" s="244"/>
      <c r="T106" s="1">
        <f t="shared" si="10"/>
        <v>0</v>
      </c>
    </row>
    <row r="107" spans="1:20">
      <c r="A107" s="68"/>
    </row>
    <row r="108" spans="1:20">
      <c r="A108" s="68">
        <f>+A104+A100+A96+A92+A86+A80+A75+A70+A58+A54+A50+A46+A42+A38+A24+A20</f>
        <v>37</v>
      </c>
      <c r="E108" s="3">
        <f t="shared" ref="E108:S108" si="18">+E105+E101+E97+E93+E87+E81+E76+E71+E59+E55+E51+E47+E43+E39+E25+E21</f>
        <v>21</v>
      </c>
      <c r="F108" s="3">
        <f t="shared" si="18"/>
        <v>3</v>
      </c>
      <c r="G108" s="3">
        <f t="shared" si="18"/>
        <v>12</v>
      </c>
      <c r="H108" s="3">
        <f t="shared" si="18"/>
        <v>14</v>
      </c>
      <c r="I108" s="3">
        <f t="shared" si="18"/>
        <v>9</v>
      </c>
      <c r="J108" s="3">
        <f t="shared" si="18"/>
        <v>13</v>
      </c>
      <c r="K108" s="3">
        <f t="shared" si="18"/>
        <v>21</v>
      </c>
      <c r="L108" s="3">
        <f t="shared" si="18"/>
        <v>5</v>
      </c>
      <c r="M108" s="3">
        <f t="shared" si="18"/>
        <v>12</v>
      </c>
      <c r="N108" s="3">
        <f t="shared" si="18"/>
        <v>25</v>
      </c>
      <c r="O108" s="3">
        <f t="shared" si="18"/>
        <v>1</v>
      </c>
      <c r="P108" s="3">
        <f t="shared" si="18"/>
        <v>11</v>
      </c>
      <c r="Q108" s="3">
        <f t="shared" si="18"/>
        <v>18</v>
      </c>
      <c r="R108" s="3">
        <f t="shared" si="18"/>
        <v>8</v>
      </c>
      <c r="S108" s="3">
        <f t="shared" si="18"/>
        <v>12</v>
      </c>
    </row>
    <row r="109" spans="1:20">
      <c r="E109" s="308">
        <f>+E108+F108+G108</f>
        <v>36</v>
      </c>
      <c r="F109" s="308"/>
      <c r="G109" s="308"/>
      <c r="H109" s="308">
        <f>+H108+I108+J108</f>
        <v>36</v>
      </c>
      <c r="I109" s="308"/>
      <c r="J109" s="308"/>
      <c r="K109" s="308">
        <f>+K108+L108+M108</f>
        <v>38</v>
      </c>
      <c r="L109" s="308"/>
      <c r="M109" s="308"/>
      <c r="N109" s="308">
        <f>+N108+O108+P108</f>
        <v>37</v>
      </c>
      <c r="O109" s="308"/>
      <c r="P109" s="308"/>
      <c r="Q109" s="308">
        <f>+Q108+R108+S108</f>
        <v>38</v>
      </c>
      <c r="R109" s="308"/>
      <c r="S109" s="308"/>
    </row>
    <row r="110" spans="1:20">
      <c r="D110" s="23" t="s">
        <v>4</v>
      </c>
      <c r="E110" s="3">
        <f>+E108+H108+K108+N108+Q108</f>
        <v>99</v>
      </c>
      <c r="F110" s="22">
        <f>+E110/$E$113</f>
        <v>0.53513513513513511</v>
      </c>
    </row>
    <row r="111" spans="1:20">
      <c r="D111" s="23" t="s">
        <v>5</v>
      </c>
      <c r="E111" s="3">
        <f>+F108+I108+L108+O108+R108</f>
        <v>26</v>
      </c>
      <c r="F111" s="22">
        <f t="shared" ref="F111:F113" si="19">+E111/$E$113</f>
        <v>0.14054054054054055</v>
      </c>
    </row>
    <row r="112" spans="1:20">
      <c r="D112" s="23" t="s">
        <v>6</v>
      </c>
      <c r="E112" s="3">
        <f>+G108+J108+M108+P108+S108</f>
        <v>60</v>
      </c>
      <c r="F112" s="22">
        <f t="shared" si="19"/>
        <v>0.32432432432432434</v>
      </c>
    </row>
    <row r="113" spans="5:6">
      <c r="E113" s="3">
        <f>SUM(E110:E112)</f>
        <v>185</v>
      </c>
      <c r="F113" s="22">
        <f t="shared" si="19"/>
        <v>1</v>
      </c>
    </row>
  </sheetData>
  <mergeCells count="125">
    <mergeCell ref="B7:C7"/>
    <mergeCell ref="D7:R7"/>
    <mergeCell ref="B8:C8"/>
    <mergeCell ref="D8:R8"/>
    <mergeCell ref="B9:C9"/>
    <mergeCell ref="D9:R9"/>
    <mergeCell ref="B10:C10"/>
    <mergeCell ref="D10:R10"/>
    <mergeCell ref="E13:S13"/>
    <mergeCell ref="E14:G14"/>
    <mergeCell ref="H14:J14"/>
    <mergeCell ref="K14:M14"/>
    <mergeCell ref="N14:P14"/>
    <mergeCell ref="Q14:S14"/>
    <mergeCell ref="E22:G22"/>
    <mergeCell ref="H22:J22"/>
    <mergeCell ref="K22:M22"/>
    <mergeCell ref="N22:P22"/>
    <mergeCell ref="Q22:S22"/>
    <mergeCell ref="E26:G26"/>
    <mergeCell ref="H26:J26"/>
    <mergeCell ref="K26:M26"/>
    <mergeCell ref="N26:P26"/>
    <mergeCell ref="Q26:S26"/>
    <mergeCell ref="E40:G40"/>
    <mergeCell ref="H40:J40"/>
    <mergeCell ref="K40:M40"/>
    <mergeCell ref="N40:P40"/>
    <mergeCell ref="Q40:S40"/>
    <mergeCell ref="E44:G44"/>
    <mergeCell ref="H44:J44"/>
    <mergeCell ref="K44:M44"/>
    <mergeCell ref="N44:P44"/>
    <mergeCell ref="Q44:S44"/>
    <mergeCell ref="E48:G48"/>
    <mergeCell ref="H48:J48"/>
    <mergeCell ref="K48:M48"/>
    <mergeCell ref="N48:P48"/>
    <mergeCell ref="Q48:S48"/>
    <mergeCell ref="E52:G52"/>
    <mergeCell ref="H52:J52"/>
    <mergeCell ref="K52:M52"/>
    <mergeCell ref="N52:P52"/>
    <mergeCell ref="Q52:S52"/>
    <mergeCell ref="E56:G56"/>
    <mergeCell ref="H56:J56"/>
    <mergeCell ref="K56:M56"/>
    <mergeCell ref="N56:P56"/>
    <mergeCell ref="Q56:S56"/>
    <mergeCell ref="E60:G60"/>
    <mergeCell ref="H60:J60"/>
    <mergeCell ref="K60:M60"/>
    <mergeCell ref="N60:P60"/>
    <mergeCell ref="Q60:S60"/>
    <mergeCell ref="E65:S65"/>
    <mergeCell ref="E66:G66"/>
    <mergeCell ref="H66:J66"/>
    <mergeCell ref="K66:M66"/>
    <mergeCell ref="N66:P66"/>
    <mergeCell ref="Q66:S66"/>
    <mergeCell ref="N82:P82"/>
    <mergeCell ref="Q82:S82"/>
    <mergeCell ref="E88:G88"/>
    <mergeCell ref="H88:J88"/>
    <mergeCell ref="K88:M88"/>
    <mergeCell ref="N88:P88"/>
    <mergeCell ref="Q88:S88"/>
    <mergeCell ref="E72:G72"/>
    <mergeCell ref="H72:J72"/>
    <mergeCell ref="K72:M72"/>
    <mergeCell ref="N72:P72"/>
    <mergeCell ref="Q72:S72"/>
    <mergeCell ref="E77:G77"/>
    <mergeCell ref="H77:J77"/>
    <mergeCell ref="K77:M77"/>
    <mergeCell ref="N77:P77"/>
    <mergeCell ref="Q77:S77"/>
    <mergeCell ref="B63:D64"/>
    <mergeCell ref="E102:G102"/>
    <mergeCell ref="H102:J102"/>
    <mergeCell ref="K102:M102"/>
    <mergeCell ref="N102:P102"/>
    <mergeCell ref="Q102:S102"/>
    <mergeCell ref="E106:G106"/>
    <mergeCell ref="H106:J106"/>
    <mergeCell ref="K106:M106"/>
    <mergeCell ref="N106:P106"/>
    <mergeCell ref="Q106:S106"/>
    <mergeCell ref="E94:G94"/>
    <mergeCell ref="H94:J94"/>
    <mergeCell ref="K94:M94"/>
    <mergeCell ref="N94:P94"/>
    <mergeCell ref="Q94:S94"/>
    <mergeCell ref="E98:G98"/>
    <mergeCell ref="H98:J98"/>
    <mergeCell ref="K98:M98"/>
    <mergeCell ref="N98:P98"/>
    <mergeCell ref="Q98:S98"/>
    <mergeCell ref="E82:G82"/>
    <mergeCell ref="H82:J82"/>
    <mergeCell ref="K82:M82"/>
    <mergeCell ref="B65:C66"/>
    <mergeCell ref="E109:G109"/>
    <mergeCell ref="H109:J109"/>
    <mergeCell ref="K109:M109"/>
    <mergeCell ref="N109:P109"/>
    <mergeCell ref="Q109:S109"/>
    <mergeCell ref="D2:S4"/>
    <mergeCell ref="B13:C14"/>
    <mergeCell ref="B45:C48"/>
    <mergeCell ref="B23:C26"/>
    <mergeCell ref="B41:C44"/>
    <mergeCell ref="B27:C40"/>
    <mergeCell ref="B53:C56"/>
    <mergeCell ref="B49:C52"/>
    <mergeCell ref="B78:C82"/>
    <mergeCell ref="B73:C77"/>
    <mergeCell ref="B89:C94"/>
    <mergeCell ref="B83:C88"/>
    <mergeCell ref="B15:C22"/>
    <mergeCell ref="B103:C106"/>
    <mergeCell ref="B99:C102"/>
    <mergeCell ref="B95:C98"/>
    <mergeCell ref="B57:C60"/>
    <mergeCell ref="B67:C72"/>
  </mergeCells>
  <conditionalFormatting sqref="T16:T59">
    <cfRule type="cellIs" dxfId="4" priority="1" operator="notEqual">
      <formula>$T$15</formula>
    </cfRule>
    <cfRule type="cellIs" dxfId="3" priority="2" operator="notEqual">
      <formula>$T$15</formula>
    </cfRule>
  </conditionalFormatting>
  <pageMargins left="0.7" right="0.7" top="0.75" bottom="0.75" header="0.3" footer="0.3"/>
  <pageSetup paperSize="9" orientation="portrait" horizontalDpi="2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V103"/>
  <sheetViews>
    <sheetView zoomScale="115" zoomScaleNormal="115" workbookViewId="0">
      <selection activeCell="U8" sqref="U8"/>
    </sheetView>
  </sheetViews>
  <sheetFormatPr baseColWidth="10" defaultColWidth="11.42578125" defaultRowHeight="12.75"/>
  <cols>
    <col min="1" max="1" width="3.140625" style="1" customWidth="1"/>
    <col min="2" max="2" width="2.42578125" style="1" customWidth="1"/>
    <col min="3" max="3" width="6.140625" style="1" customWidth="1"/>
    <col min="4" max="4" width="30.140625" style="1" customWidth="1"/>
    <col min="5" max="5" width="4.42578125" style="3" customWidth="1"/>
    <col min="6" max="6" width="6.7109375" style="3" customWidth="1"/>
    <col min="7" max="10" width="4.42578125" style="3" customWidth="1"/>
    <col min="11" max="11" width="4.42578125" style="4" customWidth="1"/>
    <col min="12" max="19" width="2.85546875" style="1" customWidth="1"/>
    <col min="20" max="16384" width="11.42578125" style="1"/>
  </cols>
  <sheetData>
    <row r="1" spans="1:256">
      <c r="E1" s="1"/>
      <c r="F1" s="1"/>
      <c r="G1" s="1"/>
      <c r="H1" s="1"/>
      <c r="I1" s="1"/>
      <c r="J1" s="1"/>
      <c r="K1" s="1"/>
    </row>
    <row r="2" spans="1:256" ht="15" customHeight="1">
      <c r="D2" s="213" t="s">
        <v>205</v>
      </c>
      <c r="E2" s="213"/>
      <c r="F2" s="213"/>
      <c r="G2" s="213"/>
      <c r="H2" s="213"/>
      <c r="I2" s="213"/>
      <c r="J2" s="213"/>
      <c r="K2" s="213"/>
      <c r="L2" s="213"/>
      <c r="M2" s="213"/>
      <c r="N2" s="213"/>
      <c r="O2" s="213"/>
      <c r="P2" s="213"/>
      <c r="Q2" s="213"/>
      <c r="R2" s="213"/>
      <c r="S2" s="213"/>
    </row>
    <row r="3" spans="1:256">
      <c r="D3" s="213"/>
      <c r="E3" s="213"/>
      <c r="F3" s="213"/>
      <c r="G3" s="213"/>
      <c r="H3" s="213"/>
      <c r="I3" s="213"/>
      <c r="J3" s="213"/>
      <c r="K3" s="213"/>
      <c r="L3" s="213"/>
      <c r="M3" s="213"/>
      <c r="N3" s="213"/>
      <c r="O3" s="213"/>
      <c r="P3" s="213"/>
      <c r="Q3" s="213"/>
      <c r="R3" s="213"/>
      <c r="S3" s="213"/>
    </row>
    <row r="4" spans="1:256">
      <c r="D4" s="213"/>
      <c r="E4" s="213"/>
      <c r="F4" s="213"/>
      <c r="G4" s="213"/>
      <c r="H4" s="213"/>
      <c r="I4" s="213"/>
      <c r="J4" s="213"/>
      <c r="K4" s="213"/>
      <c r="L4" s="213"/>
      <c r="M4" s="213"/>
      <c r="N4" s="213"/>
      <c r="O4" s="213"/>
      <c r="P4" s="213"/>
      <c r="Q4" s="213"/>
      <c r="R4" s="213"/>
      <c r="S4" s="213"/>
    </row>
    <row r="5" spans="1:256">
      <c r="E5" s="1"/>
      <c r="F5" s="1"/>
      <c r="G5" s="1"/>
      <c r="H5" s="26"/>
      <c r="I5" s="26"/>
      <c r="J5" s="26"/>
      <c r="K5" s="26"/>
    </row>
    <row r="6" spans="1:256" ht="21.75" customHeight="1">
      <c r="E6" s="1"/>
      <c r="F6" s="1"/>
      <c r="G6" s="1"/>
      <c r="H6" s="1"/>
      <c r="I6" s="1"/>
      <c r="J6" s="1"/>
      <c r="K6" s="1"/>
    </row>
    <row r="7" spans="1:256" customFormat="1" ht="15">
      <c r="A7" s="27"/>
      <c r="B7" s="279" t="s">
        <v>22</v>
      </c>
      <c r="C7" s="279"/>
      <c r="D7" s="293"/>
      <c r="E7" s="294"/>
      <c r="F7" s="294"/>
      <c r="G7" s="294"/>
      <c r="H7" s="294"/>
      <c r="I7" s="294"/>
      <c r="J7" s="294"/>
      <c r="K7" s="294"/>
      <c r="L7" s="294"/>
      <c r="M7" s="294"/>
      <c r="N7" s="294"/>
      <c r="O7" s="294"/>
      <c r="P7" s="294"/>
      <c r="Q7" s="294"/>
      <c r="R7" s="294"/>
    </row>
    <row r="8" spans="1:256" customFormat="1" ht="15">
      <c r="A8" s="27"/>
      <c r="B8" s="279" t="s">
        <v>206</v>
      </c>
      <c r="C8" s="279"/>
      <c r="D8" s="294"/>
      <c r="E8" s="294"/>
      <c r="F8" s="294"/>
      <c r="G8" s="294"/>
      <c r="H8" s="294"/>
      <c r="I8" s="294"/>
      <c r="J8" s="294"/>
      <c r="K8" s="294"/>
      <c r="L8" s="294"/>
      <c r="M8" s="294"/>
      <c r="N8" s="294"/>
      <c r="O8" s="294"/>
      <c r="P8" s="294"/>
      <c r="Q8" s="294"/>
      <c r="R8" s="294"/>
    </row>
    <row r="9" spans="1:256" customFormat="1" ht="15">
      <c r="A9" s="27"/>
      <c r="B9" s="279" t="s">
        <v>26</v>
      </c>
      <c r="C9" s="279"/>
      <c r="D9" s="294"/>
      <c r="E9" s="294"/>
      <c r="F9" s="294"/>
      <c r="G9" s="294"/>
      <c r="H9" s="294"/>
      <c r="I9" s="294"/>
      <c r="J9" s="294"/>
      <c r="K9" s="294"/>
      <c r="L9" s="294"/>
      <c r="M9" s="294"/>
      <c r="N9" s="294"/>
      <c r="O9" s="294"/>
      <c r="P9" s="294"/>
      <c r="Q9" s="294"/>
      <c r="R9" s="294"/>
    </row>
    <row r="10" spans="1:256" customFormat="1" ht="15">
      <c r="A10" s="27"/>
      <c r="B10" s="279" t="s">
        <v>29</v>
      </c>
      <c r="C10" s="279"/>
      <c r="D10" s="288"/>
      <c r="E10" s="288"/>
      <c r="F10" s="288"/>
      <c r="G10" s="288"/>
      <c r="H10" s="288"/>
      <c r="I10" s="288"/>
      <c r="J10" s="288"/>
      <c r="K10" s="288"/>
      <c r="L10" s="288"/>
      <c r="M10" s="288"/>
      <c r="N10" s="288"/>
      <c r="O10" s="288"/>
      <c r="P10" s="288"/>
      <c r="Q10" s="288"/>
      <c r="R10" s="288"/>
    </row>
    <row r="11" spans="1:256" s="28" customFormat="1" ht="15" customHeight="1">
      <c r="A11" s="32"/>
      <c r="B11" s="356"/>
      <c r="C11" s="356"/>
      <c r="D11" s="34" t="s">
        <v>31</v>
      </c>
      <c r="E11" s="373"/>
      <c r="F11" s="373"/>
      <c r="G11" s="373"/>
      <c r="H11" s="374"/>
      <c r="I11" s="375"/>
      <c r="J11" s="376"/>
      <c r="K11" s="374"/>
      <c r="L11" s="375"/>
      <c r="M11" s="376"/>
      <c r="N11" s="374"/>
      <c r="O11" s="375"/>
      <c r="P11" s="376"/>
      <c r="Q11" s="377" t="s">
        <v>273</v>
      </c>
      <c r="R11" s="378"/>
      <c r="S11" s="379"/>
      <c r="T11" s="60"/>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c r="BG11" s="32"/>
      <c r="BH11" s="32"/>
      <c r="BI11" s="32"/>
      <c r="BJ11" s="32"/>
      <c r="BK11" s="32"/>
      <c r="BL11" s="32"/>
      <c r="BM11" s="32"/>
      <c r="BN11" s="32"/>
      <c r="BO11" s="32"/>
      <c r="BP11" s="32"/>
      <c r="BQ11" s="32"/>
      <c r="BR11" s="32"/>
      <c r="BS11" s="32"/>
      <c r="BT11" s="32"/>
      <c r="BU11" s="32"/>
      <c r="BV11" s="32"/>
      <c r="BW11" s="32"/>
      <c r="BX11" s="32"/>
      <c r="BY11" s="32"/>
      <c r="BZ11" s="32"/>
      <c r="CA11" s="32"/>
      <c r="CB11" s="32"/>
      <c r="CC11" s="32"/>
      <c r="CD11" s="32"/>
      <c r="CE11" s="32"/>
      <c r="CF11" s="32"/>
      <c r="CG11" s="32"/>
      <c r="CH11" s="32"/>
      <c r="CI11" s="32"/>
      <c r="CJ11" s="32"/>
      <c r="CK11" s="32"/>
      <c r="CL11" s="32"/>
      <c r="CM11" s="32"/>
      <c r="CN11" s="32"/>
      <c r="CO11" s="32"/>
      <c r="CP11" s="32"/>
      <c r="CQ11" s="32"/>
      <c r="CR11" s="32"/>
      <c r="CS11" s="32"/>
      <c r="CT11" s="32"/>
      <c r="CU11" s="32"/>
      <c r="CV11" s="32"/>
      <c r="CW11" s="32"/>
      <c r="CX11" s="32"/>
      <c r="CY11" s="32"/>
      <c r="CZ11" s="32"/>
      <c r="DA11" s="32"/>
      <c r="DB11" s="32"/>
      <c r="DC11" s="32"/>
      <c r="DD11" s="32"/>
      <c r="DE11" s="32"/>
      <c r="DF11" s="32"/>
      <c r="DG11" s="32"/>
      <c r="DH11" s="32"/>
      <c r="DI11" s="32"/>
      <c r="DJ11" s="32"/>
      <c r="DK11" s="32"/>
      <c r="DL11" s="32"/>
      <c r="DM11" s="32"/>
      <c r="DN11" s="32"/>
      <c r="DO11" s="32"/>
      <c r="DP11" s="32"/>
      <c r="DQ11" s="32"/>
      <c r="DR11" s="32"/>
      <c r="DS11" s="32"/>
      <c r="DT11" s="32"/>
      <c r="DU11" s="32"/>
      <c r="DV11" s="32"/>
      <c r="DW11" s="32"/>
      <c r="DX11" s="32"/>
      <c r="DY11" s="32"/>
      <c r="DZ11" s="32"/>
      <c r="EA11" s="32"/>
      <c r="EB11" s="32"/>
      <c r="EC11" s="32"/>
      <c r="ED11" s="32"/>
      <c r="EE11" s="32"/>
      <c r="EF11" s="32"/>
      <c r="EG11" s="32"/>
      <c r="EH11" s="32"/>
      <c r="EI11" s="32"/>
      <c r="EJ11" s="32"/>
      <c r="EK11" s="32"/>
      <c r="EL11" s="32"/>
      <c r="EM11" s="32"/>
      <c r="EN11" s="32"/>
      <c r="EO11" s="32"/>
      <c r="EP11" s="32"/>
      <c r="EQ11" s="32"/>
      <c r="ER11" s="32"/>
      <c r="ES11" s="32"/>
      <c r="ET11" s="32"/>
      <c r="EU11" s="32"/>
      <c r="EV11" s="32"/>
      <c r="EW11" s="32"/>
      <c r="EX11" s="32"/>
      <c r="EY11" s="32"/>
      <c r="EZ11" s="32"/>
      <c r="FA11" s="32"/>
      <c r="FB11" s="32"/>
      <c r="FC11" s="32"/>
      <c r="FD11" s="32"/>
      <c r="FE11" s="32"/>
      <c r="FF11" s="32"/>
      <c r="FG11" s="32"/>
      <c r="FH11" s="32"/>
      <c r="FI11" s="32"/>
      <c r="FJ11" s="32"/>
      <c r="FK11" s="32"/>
      <c r="FL11" s="32"/>
      <c r="FM11" s="32"/>
      <c r="FN11" s="32"/>
      <c r="FO11" s="32"/>
      <c r="FP11" s="32"/>
      <c r="FQ11" s="32"/>
      <c r="FR11" s="32"/>
      <c r="FS11" s="32"/>
      <c r="FT11" s="32"/>
      <c r="FU11" s="32"/>
      <c r="FV11" s="32"/>
      <c r="FW11" s="32"/>
      <c r="FX11" s="32"/>
      <c r="FY11" s="32"/>
      <c r="FZ11" s="32"/>
      <c r="GA11" s="32"/>
      <c r="GB11" s="32"/>
      <c r="GC11" s="32"/>
      <c r="GD11" s="32"/>
      <c r="GE11" s="32"/>
      <c r="GF11" s="32"/>
      <c r="GG11" s="32"/>
      <c r="GH11" s="32"/>
      <c r="GI11" s="32"/>
      <c r="GJ11" s="32"/>
      <c r="GK11" s="32"/>
      <c r="GL11" s="32"/>
      <c r="GM11" s="32"/>
      <c r="GN11" s="32"/>
      <c r="GO11" s="32"/>
      <c r="GP11" s="32"/>
      <c r="GQ11" s="32"/>
      <c r="GR11" s="32"/>
      <c r="GS11" s="32"/>
      <c r="GT11" s="32"/>
      <c r="GU11" s="32"/>
      <c r="GV11" s="32"/>
      <c r="GW11" s="32"/>
      <c r="GX11" s="32"/>
      <c r="GY11" s="32"/>
      <c r="GZ11" s="32"/>
      <c r="HA11" s="32"/>
      <c r="HB11" s="32"/>
      <c r="HC11" s="32"/>
      <c r="HD11" s="32"/>
      <c r="HE11" s="32"/>
      <c r="HF11" s="32"/>
      <c r="HG11" s="32"/>
      <c r="HH11" s="32"/>
      <c r="HI11" s="32"/>
      <c r="HJ11" s="32"/>
      <c r="HK11" s="32"/>
      <c r="HL11" s="32"/>
      <c r="HM11" s="32"/>
      <c r="HN11" s="32"/>
      <c r="HO11" s="32"/>
      <c r="HP11" s="32"/>
      <c r="HQ11" s="32"/>
      <c r="HR11" s="32"/>
      <c r="HS11" s="32"/>
      <c r="HT11" s="32"/>
      <c r="HU11" s="32"/>
      <c r="HV11" s="32"/>
      <c r="HW11" s="32"/>
      <c r="HX11" s="32"/>
      <c r="HY11" s="32"/>
      <c r="HZ11" s="32"/>
      <c r="IA11" s="32"/>
      <c r="IB11" s="32"/>
      <c r="IC11" s="32"/>
      <c r="ID11" s="32"/>
      <c r="IE11" s="32"/>
      <c r="IF11" s="32"/>
      <c r="IG11" s="32"/>
      <c r="IH11" s="32"/>
      <c r="II11" s="32"/>
      <c r="IJ11" s="32"/>
      <c r="IK11" s="32"/>
      <c r="IL11" s="32"/>
      <c r="IM11" s="32"/>
      <c r="IN11" s="32"/>
      <c r="IO11" s="32"/>
      <c r="IP11" s="32"/>
      <c r="IQ11" s="32"/>
      <c r="IR11" s="32"/>
      <c r="IS11" s="32"/>
      <c r="IT11" s="32"/>
      <c r="IU11" s="32"/>
      <c r="IV11" s="32"/>
    </row>
    <row r="12" spans="1:256" s="29" customFormat="1" ht="25.5">
      <c r="A12" s="32"/>
      <c r="B12" s="356"/>
      <c r="C12" s="356"/>
      <c r="D12" s="35" t="s">
        <v>38</v>
      </c>
      <c r="E12" s="36" t="s">
        <v>4</v>
      </c>
      <c r="F12" s="36" t="s">
        <v>5</v>
      </c>
      <c r="G12" s="36" t="s">
        <v>6</v>
      </c>
      <c r="H12" s="36" t="s">
        <v>4</v>
      </c>
      <c r="I12" s="36" t="s">
        <v>5</v>
      </c>
      <c r="J12" s="36" t="s">
        <v>6</v>
      </c>
      <c r="K12" s="36" t="s">
        <v>274</v>
      </c>
      <c r="L12" s="36" t="s">
        <v>5</v>
      </c>
      <c r="M12" s="36" t="s">
        <v>6</v>
      </c>
      <c r="N12" s="36" t="s">
        <v>4</v>
      </c>
      <c r="O12" s="36" t="s">
        <v>5</v>
      </c>
      <c r="P12" s="36" t="s">
        <v>6</v>
      </c>
      <c r="Q12" s="36" t="s">
        <v>4</v>
      </c>
      <c r="R12" s="36" t="s">
        <v>5</v>
      </c>
      <c r="S12" s="36" t="s">
        <v>6</v>
      </c>
      <c r="T12" s="60">
        <v>5</v>
      </c>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2"/>
      <c r="CK12" s="32"/>
      <c r="CL12" s="32"/>
      <c r="CM12" s="32"/>
      <c r="CN12" s="32"/>
      <c r="CO12" s="32"/>
      <c r="CP12" s="32"/>
      <c r="CQ12" s="32"/>
      <c r="CR12" s="32"/>
      <c r="CS12" s="32"/>
      <c r="CT12" s="32"/>
      <c r="CU12" s="32"/>
      <c r="CV12" s="32"/>
      <c r="CW12" s="32"/>
      <c r="CX12" s="32"/>
      <c r="CY12" s="32"/>
      <c r="CZ12" s="32"/>
      <c r="DA12" s="32"/>
      <c r="DB12" s="32"/>
      <c r="DC12" s="32"/>
      <c r="DD12" s="32"/>
      <c r="DE12" s="32"/>
      <c r="DF12" s="32"/>
      <c r="DG12" s="32"/>
      <c r="DH12" s="32"/>
      <c r="DI12" s="32"/>
      <c r="DJ12" s="32"/>
      <c r="DK12" s="32"/>
      <c r="DL12" s="32"/>
      <c r="DM12" s="32"/>
      <c r="DN12" s="32"/>
      <c r="DO12" s="32"/>
      <c r="DP12" s="32"/>
      <c r="DQ12" s="32"/>
      <c r="DR12" s="32"/>
      <c r="DS12" s="32"/>
      <c r="DT12" s="32"/>
      <c r="DU12" s="32"/>
      <c r="DV12" s="32"/>
      <c r="DW12" s="32"/>
      <c r="DX12" s="32"/>
      <c r="DY12" s="32"/>
      <c r="DZ12" s="32"/>
      <c r="EA12" s="32"/>
      <c r="EB12" s="32"/>
      <c r="EC12" s="32"/>
      <c r="ED12" s="32"/>
      <c r="EE12" s="32"/>
      <c r="EF12" s="32"/>
      <c r="EG12" s="32"/>
      <c r="EH12" s="32"/>
      <c r="EI12" s="32"/>
      <c r="EJ12" s="32"/>
      <c r="EK12" s="32"/>
      <c r="EL12" s="32"/>
      <c r="EM12" s="32"/>
      <c r="EN12" s="32"/>
      <c r="EO12" s="32"/>
      <c r="EP12" s="32"/>
      <c r="EQ12" s="32"/>
      <c r="ER12" s="32"/>
      <c r="ES12" s="32"/>
      <c r="ET12" s="32"/>
      <c r="EU12" s="32"/>
      <c r="EV12" s="32"/>
      <c r="EW12" s="32"/>
      <c r="EX12" s="32"/>
      <c r="EY12" s="32"/>
      <c r="EZ12" s="32"/>
      <c r="FA12" s="32"/>
      <c r="FB12" s="32"/>
      <c r="FC12" s="32"/>
      <c r="FD12" s="32"/>
      <c r="FE12" s="32"/>
      <c r="FF12" s="32"/>
      <c r="FG12" s="32"/>
      <c r="FH12" s="32"/>
      <c r="FI12" s="32"/>
      <c r="FJ12" s="32"/>
      <c r="FK12" s="32"/>
      <c r="FL12" s="32"/>
      <c r="FM12" s="32"/>
      <c r="FN12" s="32"/>
      <c r="FO12" s="32"/>
      <c r="FP12" s="32"/>
      <c r="FQ12" s="32"/>
      <c r="FR12" s="32"/>
      <c r="FS12" s="32"/>
      <c r="FT12" s="32"/>
      <c r="FU12" s="32"/>
      <c r="FV12" s="32"/>
      <c r="FW12" s="32"/>
      <c r="FX12" s="32"/>
      <c r="FY12" s="32"/>
      <c r="FZ12" s="32"/>
      <c r="GA12" s="32"/>
      <c r="GB12" s="32"/>
      <c r="GC12" s="32"/>
      <c r="GD12" s="32"/>
      <c r="GE12" s="32"/>
      <c r="GF12" s="32"/>
      <c r="GG12" s="32"/>
      <c r="GH12" s="32"/>
      <c r="GI12" s="32"/>
      <c r="GJ12" s="32"/>
      <c r="GK12" s="32"/>
      <c r="GL12" s="32"/>
      <c r="GM12" s="32"/>
      <c r="GN12" s="32"/>
      <c r="GO12" s="32"/>
      <c r="GP12" s="32"/>
      <c r="GQ12" s="32"/>
      <c r="GR12" s="32"/>
      <c r="GS12" s="32"/>
      <c r="GT12" s="32"/>
      <c r="GU12" s="32"/>
      <c r="GV12" s="32"/>
      <c r="GW12" s="32"/>
      <c r="GX12" s="32"/>
      <c r="GY12" s="32"/>
      <c r="GZ12" s="32"/>
      <c r="HA12" s="32"/>
      <c r="HB12" s="32"/>
      <c r="HC12" s="32"/>
      <c r="HD12" s="32"/>
      <c r="HE12" s="32"/>
      <c r="HF12" s="32"/>
      <c r="HG12" s="32"/>
      <c r="HH12" s="32"/>
      <c r="HI12" s="32"/>
      <c r="HJ12" s="32"/>
      <c r="HK12" s="32"/>
      <c r="HL12" s="32"/>
      <c r="HM12" s="32"/>
      <c r="HN12" s="32"/>
      <c r="HO12" s="32"/>
      <c r="HP12" s="32"/>
      <c r="HQ12" s="32"/>
      <c r="HR12" s="32"/>
      <c r="HS12" s="32"/>
      <c r="HT12" s="32"/>
      <c r="HU12" s="32"/>
      <c r="HV12" s="32"/>
      <c r="HW12" s="32"/>
      <c r="HX12" s="32"/>
      <c r="HY12" s="32"/>
      <c r="HZ12" s="32"/>
      <c r="IA12" s="32"/>
      <c r="IB12" s="32"/>
      <c r="IC12" s="32"/>
      <c r="ID12" s="32"/>
      <c r="IE12" s="32"/>
      <c r="IF12" s="32"/>
      <c r="IG12" s="32"/>
      <c r="IH12" s="32"/>
      <c r="II12" s="32"/>
      <c r="IJ12" s="32"/>
      <c r="IK12" s="32"/>
      <c r="IL12" s="32"/>
      <c r="IM12" s="32"/>
      <c r="IN12" s="32"/>
      <c r="IO12" s="32"/>
      <c r="IP12" s="32"/>
      <c r="IQ12" s="32"/>
      <c r="IR12" s="32"/>
      <c r="IS12" s="32"/>
      <c r="IT12" s="32"/>
      <c r="IU12" s="32"/>
      <c r="IV12" s="32"/>
    </row>
    <row r="13" spans="1:256" s="29" customFormat="1" ht="29.25" customHeight="1">
      <c r="A13" s="32">
        <v>1</v>
      </c>
      <c r="B13" s="357" t="s">
        <v>37</v>
      </c>
      <c r="C13" s="358"/>
      <c r="D13" s="37" t="s">
        <v>208</v>
      </c>
      <c r="E13" s="12">
        <v>1</v>
      </c>
      <c r="F13" s="12"/>
      <c r="G13" s="12"/>
      <c r="H13" s="12">
        <v>1</v>
      </c>
      <c r="I13" s="12"/>
      <c r="J13" s="12"/>
      <c r="K13" s="12">
        <v>1</v>
      </c>
      <c r="L13" s="12"/>
      <c r="M13" s="12"/>
      <c r="N13" s="12">
        <v>1</v>
      </c>
      <c r="O13" s="12"/>
      <c r="P13" s="12"/>
      <c r="Q13" s="12">
        <v>1</v>
      </c>
      <c r="R13" s="12"/>
      <c r="S13" s="12"/>
      <c r="T13" s="60">
        <f t="shared" ref="T13:T57" si="0">SUM(E13:S13)</f>
        <v>5</v>
      </c>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c r="BI13" s="32"/>
      <c r="BJ13" s="32"/>
      <c r="BK13" s="32"/>
      <c r="BL13" s="32"/>
      <c r="BM13" s="32"/>
      <c r="BN13" s="32"/>
      <c r="BO13" s="32"/>
      <c r="BP13" s="32"/>
      <c r="BQ13" s="32"/>
      <c r="BR13" s="32"/>
      <c r="BS13" s="32"/>
      <c r="BT13" s="32"/>
      <c r="BU13" s="32"/>
      <c r="BV13" s="32"/>
      <c r="BW13" s="32"/>
      <c r="BX13" s="32"/>
      <c r="BY13" s="32"/>
      <c r="BZ13" s="32"/>
      <c r="CA13" s="32"/>
      <c r="CB13" s="32"/>
      <c r="CC13" s="32"/>
      <c r="CD13" s="32"/>
      <c r="CE13" s="32"/>
      <c r="CF13" s="32"/>
      <c r="CG13" s="32"/>
      <c r="CH13" s="32"/>
      <c r="CI13" s="32"/>
      <c r="CJ13" s="32"/>
      <c r="CK13" s="32"/>
      <c r="CL13" s="32"/>
      <c r="CM13" s="32"/>
      <c r="CN13" s="32"/>
      <c r="CO13" s="32"/>
      <c r="CP13" s="32"/>
      <c r="CQ13" s="32"/>
      <c r="CR13" s="32"/>
      <c r="CS13" s="32"/>
      <c r="CT13" s="32"/>
      <c r="CU13" s="32"/>
      <c r="CV13" s="32"/>
      <c r="CW13" s="32"/>
      <c r="CX13" s="32"/>
      <c r="CY13" s="32"/>
      <c r="CZ13" s="32"/>
      <c r="DA13" s="32"/>
      <c r="DB13" s="32"/>
      <c r="DC13" s="32"/>
      <c r="DD13" s="32"/>
      <c r="DE13" s="32"/>
      <c r="DF13" s="32"/>
      <c r="DG13" s="32"/>
      <c r="DH13" s="32"/>
      <c r="DI13" s="32"/>
      <c r="DJ13" s="32"/>
      <c r="DK13" s="32"/>
      <c r="DL13" s="32"/>
      <c r="DM13" s="32"/>
      <c r="DN13" s="32"/>
      <c r="DO13" s="32"/>
      <c r="DP13" s="32"/>
      <c r="DQ13" s="32"/>
      <c r="DR13" s="32"/>
      <c r="DS13" s="32"/>
      <c r="DT13" s="32"/>
      <c r="DU13" s="32"/>
      <c r="DV13" s="32"/>
      <c r="DW13" s="32"/>
      <c r="DX13" s="32"/>
      <c r="DY13" s="32"/>
      <c r="DZ13" s="32"/>
      <c r="EA13" s="32"/>
      <c r="EB13" s="32"/>
      <c r="EC13" s="32"/>
      <c r="ED13" s="32"/>
      <c r="EE13" s="32"/>
      <c r="EF13" s="32"/>
      <c r="EG13" s="32"/>
      <c r="EH13" s="32"/>
      <c r="EI13" s="32"/>
      <c r="EJ13" s="32"/>
      <c r="EK13" s="32"/>
      <c r="EL13" s="32"/>
      <c r="EM13" s="32"/>
      <c r="EN13" s="32"/>
      <c r="EO13" s="32"/>
      <c r="EP13" s="32"/>
      <c r="EQ13" s="32"/>
      <c r="ER13" s="32"/>
      <c r="ES13" s="32"/>
      <c r="ET13" s="32"/>
      <c r="EU13" s="32"/>
      <c r="EV13" s="32"/>
      <c r="EW13" s="32"/>
      <c r="EX13" s="32"/>
      <c r="EY13" s="32"/>
      <c r="EZ13" s="32"/>
      <c r="FA13" s="32"/>
      <c r="FB13" s="32"/>
      <c r="FC13" s="32"/>
      <c r="FD13" s="32"/>
      <c r="FE13" s="32"/>
      <c r="FF13" s="32"/>
      <c r="FG13" s="32"/>
      <c r="FH13" s="32"/>
      <c r="FI13" s="32"/>
      <c r="FJ13" s="32"/>
      <c r="FK13" s="32"/>
      <c r="FL13" s="32"/>
      <c r="FM13" s="32"/>
      <c r="FN13" s="32"/>
      <c r="FO13" s="32"/>
      <c r="FP13" s="32"/>
      <c r="FQ13" s="32"/>
      <c r="FR13" s="32"/>
      <c r="FS13" s="32"/>
      <c r="FT13" s="32"/>
      <c r="FU13" s="32"/>
      <c r="FV13" s="32"/>
      <c r="FW13" s="32"/>
      <c r="FX13" s="32"/>
      <c r="FY13" s="32"/>
      <c r="FZ13" s="32"/>
      <c r="GA13" s="32"/>
      <c r="GB13" s="32"/>
      <c r="GC13" s="32"/>
      <c r="GD13" s="32"/>
      <c r="GE13" s="32"/>
      <c r="GF13" s="32"/>
      <c r="GG13" s="32"/>
      <c r="GH13" s="32"/>
      <c r="GI13" s="32"/>
      <c r="GJ13" s="32"/>
      <c r="GK13" s="32"/>
      <c r="GL13" s="32"/>
      <c r="GM13" s="32"/>
      <c r="GN13" s="32"/>
      <c r="GO13" s="32"/>
      <c r="GP13" s="32"/>
      <c r="GQ13" s="32"/>
      <c r="GR13" s="32"/>
      <c r="GS13" s="32"/>
      <c r="GT13" s="32"/>
      <c r="GU13" s="32"/>
      <c r="GV13" s="32"/>
      <c r="GW13" s="32"/>
      <c r="GX13" s="32"/>
      <c r="GY13" s="32"/>
      <c r="GZ13" s="32"/>
      <c r="HA13" s="32"/>
      <c r="HB13" s="32"/>
      <c r="HC13" s="32"/>
      <c r="HD13" s="32"/>
      <c r="HE13" s="32"/>
      <c r="HF13" s="32"/>
      <c r="HG13" s="32"/>
      <c r="HH13" s="32"/>
      <c r="HI13" s="32"/>
      <c r="HJ13" s="32"/>
      <c r="HK13" s="32"/>
      <c r="HL13" s="32"/>
      <c r="HM13" s="32"/>
      <c r="HN13" s="32"/>
      <c r="HO13" s="32"/>
      <c r="HP13" s="32"/>
      <c r="HQ13" s="32"/>
      <c r="HR13" s="32"/>
      <c r="HS13" s="32"/>
      <c r="HT13" s="32"/>
      <c r="HU13" s="32"/>
      <c r="HV13" s="32"/>
      <c r="HW13" s="32"/>
      <c r="HX13" s="32"/>
      <c r="HY13" s="32"/>
      <c r="HZ13" s="32"/>
      <c r="IA13" s="32"/>
      <c r="IB13" s="32"/>
      <c r="IC13" s="32"/>
      <c r="ID13" s="32"/>
      <c r="IE13" s="32"/>
      <c r="IF13" s="32"/>
      <c r="IG13" s="32"/>
      <c r="IH13" s="32"/>
      <c r="II13" s="32"/>
      <c r="IJ13" s="32"/>
      <c r="IK13" s="32"/>
      <c r="IL13" s="32"/>
      <c r="IM13" s="32"/>
      <c r="IN13" s="32"/>
      <c r="IO13" s="32"/>
      <c r="IP13" s="32"/>
      <c r="IQ13" s="32"/>
      <c r="IR13" s="32"/>
      <c r="IS13" s="32"/>
      <c r="IT13" s="32"/>
      <c r="IU13" s="32"/>
      <c r="IV13" s="32"/>
    </row>
    <row r="14" spans="1:256" s="29" customFormat="1" ht="45.75" customHeight="1">
      <c r="A14" s="32">
        <v>2</v>
      </c>
      <c r="B14" s="350"/>
      <c r="C14" s="349"/>
      <c r="D14" s="38" t="s">
        <v>209</v>
      </c>
      <c r="E14" s="12">
        <v>1</v>
      </c>
      <c r="F14" s="12"/>
      <c r="G14" s="12"/>
      <c r="H14" s="12">
        <v>1</v>
      </c>
      <c r="I14" s="12"/>
      <c r="J14" s="12"/>
      <c r="K14" s="12">
        <v>1</v>
      </c>
      <c r="L14" s="12"/>
      <c r="M14" s="12"/>
      <c r="N14" s="12">
        <v>1</v>
      </c>
      <c r="O14" s="12"/>
      <c r="P14" s="12"/>
      <c r="Q14" s="12">
        <v>1</v>
      </c>
      <c r="R14" s="12"/>
      <c r="S14" s="12"/>
      <c r="T14" s="60">
        <f t="shared" si="0"/>
        <v>5</v>
      </c>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c r="BW14" s="32"/>
      <c r="BX14" s="32"/>
      <c r="BY14" s="32"/>
      <c r="BZ14" s="32"/>
      <c r="CA14" s="32"/>
      <c r="CB14" s="32"/>
      <c r="CC14" s="32"/>
      <c r="CD14" s="32"/>
      <c r="CE14" s="32"/>
      <c r="CF14" s="32"/>
      <c r="CG14" s="32"/>
      <c r="CH14" s="32"/>
      <c r="CI14" s="32"/>
      <c r="CJ14" s="32"/>
      <c r="CK14" s="32"/>
      <c r="CL14" s="32"/>
      <c r="CM14" s="32"/>
      <c r="CN14" s="32"/>
      <c r="CO14" s="32"/>
      <c r="CP14" s="32"/>
      <c r="CQ14" s="32"/>
      <c r="CR14" s="32"/>
      <c r="CS14" s="32"/>
      <c r="CT14" s="32"/>
      <c r="CU14" s="32"/>
      <c r="CV14" s="32"/>
      <c r="CW14" s="32"/>
      <c r="CX14" s="32"/>
      <c r="CY14" s="32"/>
      <c r="CZ14" s="32"/>
      <c r="DA14" s="32"/>
      <c r="DB14" s="32"/>
      <c r="DC14" s="32"/>
      <c r="DD14" s="32"/>
      <c r="DE14" s="32"/>
      <c r="DF14" s="32"/>
      <c r="DG14" s="32"/>
      <c r="DH14" s="32"/>
      <c r="DI14" s="32"/>
      <c r="DJ14" s="32"/>
      <c r="DK14" s="32"/>
      <c r="DL14" s="32"/>
      <c r="DM14" s="32"/>
      <c r="DN14" s="32"/>
      <c r="DO14" s="32"/>
      <c r="DP14" s="32"/>
      <c r="DQ14" s="32"/>
      <c r="DR14" s="32"/>
      <c r="DS14" s="32"/>
      <c r="DT14" s="32"/>
      <c r="DU14" s="32"/>
      <c r="DV14" s="32"/>
      <c r="DW14" s="32"/>
      <c r="DX14" s="32"/>
      <c r="DY14" s="32"/>
      <c r="DZ14" s="32"/>
      <c r="EA14" s="32"/>
      <c r="EB14" s="32"/>
      <c r="EC14" s="32"/>
      <c r="ED14" s="32"/>
      <c r="EE14" s="32"/>
      <c r="EF14" s="32"/>
      <c r="EG14" s="32"/>
      <c r="EH14" s="32"/>
      <c r="EI14" s="32"/>
      <c r="EJ14" s="32"/>
      <c r="EK14" s="32"/>
      <c r="EL14" s="32"/>
      <c r="EM14" s="32"/>
      <c r="EN14" s="32"/>
      <c r="EO14" s="32"/>
      <c r="EP14" s="32"/>
      <c r="EQ14" s="32"/>
      <c r="ER14" s="32"/>
      <c r="ES14" s="32"/>
      <c r="ET14" s="32"/>
      <c r="EU14" s="32"/>
      <c r="EV14" s="32"/>
      <c r="EW14" s="32"/>
      <c r="EX14" s="32"/>
      <c r="EY14" s="32"/>
      <c r="EZ14" s="32"/>
      <c r="FA14" s="32"/>
      <c r="FB14" s="32"/>
      <c r="FC14" s="32"/>
      <c r="FD14" s="32"/>
      <c r="FE14" s="32"/>
      <c r="FF14" s="32"/>
      <c r="FG14" s="32"/>
      <c r="FH14" s="32"/>
      <c r="FI14" s="32"/>
      <c r="FJ14" s="32"/>
      <c r="FK14" s="32"/>
      <c r="FL14" s="32"/>
      <c r="FM14" s="32"/>
      <c r="FN14" s="32"/>
      <c r="FO14" s="32"/>
      <c r="FP14" s="32"/>
      <c r="FQ14" s="32"/>
      <c r="FR14" s="32"/>
      <c r="FS14" s="32"/>
      <c r="FT14" s="32"/>
      <c r="FU14" s="32"/>
      <c r="FV14" s="32"/>
      <c r="FW14" s="32"/>
      <c r="FX14" s="32"/>
      <c r="FY14" s="32"/>
      <c r="FZ14" s="32"/>
      <c r="GA14" s="32"/>
      <c r="GB14" s="32"/>
      <c r="GC14" s="32"/>
      <c r="GD14" s="32"/>
      <c r="GE14" s="32"/>
      <c r="GF14" s="32"/>
      <c r="GG14" s="32"/>
      <c r="GH14" s="32"/>
      <c r="GI14" s="32"/>
      <c r="GJ14" s="32"/>
      <c r="GK14" s="32"/>
      <c r="GL14" s="32"/>
      <c r="GM14" s="32"/>
      <c r="GN14" s="32"/>
      <c r="GO14" s="32"/>
      <c r="GP14" s="32"/>
      <c r="GQ14" s="32"/>
      <c r="GR14" s="32"/>
      <c r="GS14" s="32"/>
      <c r="GT14" s="32"/>
      <c r="GU14" s="32"/>
      <c r="GV14" s="32"/>
      <c r="GW14" s="32"/>
      <c r="GX14" s="32"/>
      <c r="GY14" s="32"/>
      <c r="GZ14" s="32"/>
      <c r="HA14" s="32"/>
      <c r="HB14" s="32"/>
      <c r="HC14" s="32"/>
      <c r="HD14" s="32"/>
      <c r="HE14" s="32"/>
      <c r="HF14" s="32"/>
      <c r="HG14" s="32"/>
      <c r="HH14" s="32"/>
      <c r="HI14" s="32"/>
      <c r="HJ14" s="32"/>
      <c r="HK14" s="32"/>
      <c r="HL14" s="32"/>
      <c r="HM14" s="32"/>
      <c r="HN14" s="32"/>
      <c r="HO14" s="32"/>
      <c r="HP14" s="32"/>
      <c r="HQ14" s="32"/>
      <c r="HR14" s="32"/>
      <c r="HS14" s="32"/>
      <c r="HT14" s="32"/>
      <c r="HU14" s="32"/>
      <c r="HV14" s="32"/>
      <c r="HW14" s="32"/>
      <c r="HX14" s="32"/>
      <c r="HY14" s="32"/>
      <c r="HZ14" s="32"/>
      <c r="IA14" s="32"/>
      <c r="IB14" s="32"/>
      <c r="IC14" s="32"/>
      <c r="ID14" s="32"/>
      <c r="IE14" s="32"/>
      <c r="IF14" s="32"/>
      <c r="IG14" s="32"/>
      <c r="IH14" s="32"/>
      <c r="II14" s="32"/>
      <c r="IJ14" s="32"/>
      <c r="IK14" s="32"/>
      <c r="IL14" s="32"/>
      <c r="IM14" s="32"/>
      <c r="IN14" s="32"/>
      <c r="IO14" s="32"/>
      <c r="IP14" s="32"/>
      <c r="IQ14" s="32"/>
      <c r="IR14" s="32"/>
      <c r="IS14" s="32"/>
      <c r="IT14" s="32"/>
      <c r="IU14" s="32"/>
      <c r="IV14" s="32"/>
    </row>
    <row r="15" spans="1:256" s="29" customFormat="1" ht="68.25" customHeight="1">
      <c r="A15" s="32">
        <v>3</v>
      </c>
      <c r="B15" s="350"/>
      <c r="C15" s="349"/>
      <c r="D15" s="37" t="s">
        <v>211</v>
      </c>
      <c r="E15" s="12">
        <v>1</v>
      </c>
      <c r="F15" s="12"/>
      <c r="G15" s="12"/>
      <c r="H15" s="12">
        <v>1</v>
      </c>
      <c r="I15" s="12"/>
      <c r="J15" s="12"/>
      <c r="K15" s="12">
        <v>1</v>
      </c>
      <c r="L15" s="12"/>
      <c r="M15" s="12"/>
      <c r="N15" s="12">
        <v>1</v>
      </c>
      <c r="O15" s="12"/>
      <c r="P15" s="12"/>
      <c r="Q15" s="12">
        <v>1</v>
      </c>
      <c r="R15" s="12"/>
      <c r="S15" s="12"/>
      <c r="T15" s="60">
        <f t="shared" si="0"/>
        <v>5</v>
      </c>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2"/>
      <c r="BT15" s="32"/>
      <c r="BU15" s="32"/>
      <c r="BV15" s="32"/>
      <c r="BW15" s="32"/>
      <c r="BX15" s="32"/>
      <c r="BY15" s="32"/>
      <c r="BZ15" s="32"/>
      <c r="CA15" s="32"/>
      <c r="CB15" s="32"/>
      <c r="CC15" s="32"/>
      <c r="CD15" s="32"/>
      <c r="CE15" s="32"/>
      <c r="CF15" s="32"/>
      <c r="CG15" s="32"/>
      <c r="CH15" s="32"/>
      <c r="CI15" s="32"/>
      <c r="CJ15" s="32"/>
      <c r="CK15" s="32"/>
      <c r="CL15" s="32"/>
      <c r="CM15" s="32"/>
      <c r="CN15" s="32"/>
      <c r="CO15" s="32"/>
      <c r="CP15" s="32"/>
      <c r="CQ15" s="32"/>
      <c r="CR15" s="32"/>
      <c r="CS15" s="32"/>
      <c r="CT15" s="32"/>
      <c r="CU15" s="32"/>
      <c r="CV15" s="32"/>
      <c r="CW15" s="32"/>
      <c r="CX15" s="32"/>
      <c r="CY15" s="32"/>
      <c r="CZ15" s="32"/>
      <c r="DA15" s="32"/>
      <c r="DB15" s="32"/>
      <c r="DC15" s="32"/>
      <c r="DD15" s="32"/>
      <c r="DE15" s="32"/>
      <c r="DF15" s="32"/>
      <c r="DG15" s="32"/>
      <c r="DH15" s="32"/>
      <c r="DI15" s="32"/>
      <c r="DJ15" s="32"/>
      <c r="DK15" s="32"/>
      <c r="DL15" s="32"/>
      <c r="DM15" s="32"/>
      <c r="DN15" s="32"/>
      <c r="DO15" s="32"/>
      <c r="DP15" s="32"/>
      <c r="DQ15" s="32"/>
      <c r="DR15" s="32"/>
      <c r="DS15" s="32"/>
      <c r="DT15" s="32"/>
      <c r="DU15" s="32"/>
      <c r="DV15" s="32"/>
      <c r="DW15" s="32"/>
      <c r="DX15" s="32"/>
      <c r="DY15" s="32"/>
      <c r="DZ15" s="32"/>
      <c r="EA15" s="32"/>
      <c r="EB15" s="32"/>
      <c r="EC15" s="32"/>
      <c r="ED15" s="32"/>
      <c r="EE15" s="32"/>
      <c r="EF15" s="32"/>
      <c r="EG15" s="32"/>
      <c r="EH15" s="32"/>
      <c r="EI15" s="32"/>
      <c r="EJ15" s="32"/>
      <c r="EK15" s="32"/>
      <c r="EL15" s="32"/>
      <c r="EM15" s="32"/>
      <c r="EN15" s="32"/>
      <c r="EO15" s="32"/>
      <c r="EP15" s="32"/>
      <c r="EQ15" s="32"/>
      <c r="ER15" s="32"/>
      <c r="ES15" s="32"/>
      <c r="ET15" s="32"/>
      <c r="EU15" s="32"/>
      <c r="EV15" s="32"/>
      <c r="EW15" s="32"/>
      <c r="EX15" s="32"/>
      <c r="EY15" s="32"/>
      <c r="EZ15" s="32"/>
      <c r="FA15" s="32"/>
      <c r="FB15" s="32"/>
      <c r="FC15" s="32"/>
      <c r="FD15" s="32"/>
      <c r="FE15" s="32"/>
      <c r="FF15" s="32"/>
      <c r="FG15" s="32"/>
      <c r="FH15" s="32"/>
      <c r="FI15" s="32"/>
      <c r="FJ15" s="32"/>
      <c r="FK15" s="32"/>
      <c r="FL15" s="32"/>
      <c r="FM15" s="32"/>
      <c r="FN15" s="32"/>
      <c r="FO15" s="32"/>
      <c r="FP15" s="32"/>
      <c r="FQ15" s="32"/>
      <c r="FR15" s="32"/>
      <c r="FS15" s="32"/>
      <c r="FT15" s="32"/>
      <c r="FU15" s="32"/>
      <c r="FV15" s="32"/>
      <c r="FW15" s="32"/>
      <c r="FX15" s="32"/>
      <c r="FY15" s="32"/>
      <c r="FZ15" s="32"/>
      <c r="GA15" s="32"/>
      <c r="GB15" s="32"/>
      <c r="GC15" s="32"/>
      <c r="GD15" s="32"/>
      <c r="GE15" s="32"/>
      <c r="GF15" s="32"/>
      <c r="GG15" s="32"/>
      <c r="GH15" s="32"/>
      <c r="GI15" s="32"/>
      <c r="GJ15" s="32"/>
      <c r="GK15" s="32"/>
      <c r="GL15" s="32"/>
      <c r="GM15" s="32"/>
      <c r="GN15" s="32"/>
      <c r="GO15" s="32"/>
      <c r="GP15" s="32"/>
      <c r="GQ15" s="32"/>
      <c r="GR15" s="32"/>
      <c r="GS15" s="32"/>
      <c r="GT15" s="32"/>
      <c r="GU15" s="32"/>
      <c r="GV15" s="32"/>
      <c r="GW15" s="32"/>
      <c r="GX15" s="32"/>
      <c r="GY15" s="32"/>
      <c r="GZ15" s="32"/>
      <c r="HA15" s="32"/>
      <c r="HB15" s="32"/>
      <c r="HC15" s="32"/>
      <c r="HD15" s="32"/>
      <c r="HE15" s="32"/>
      <c r="HF15" s="32"/>
      <c r="HG15" s="32"/>
      <c r="HH15" s="32"/>
      <c r="HI15" s="32"/>
      <c r="HJ15" s="32"/>
      <c r="HK15" s="32"/>
      <c r="HL15" s="32"/>
      <c r="HM15" s="32"/>
      <c r="HN15" s="32"/>
      <c r="HO15" s="32"/>
      <c r="HP15" s="32"/>
      <c r="HQ15" s="32"/>
      <c r="HR15" s="32"/>
      <c r="HS15" s="32"/>
      <c r="HT15" s="32"/>
      <c r="HU15" s="32"/>
      <c r="HV15" s="32"/>
      <c r="HW15" s="32"/>
      <c r="HX15" s="32"/>
      <c r="HY15" s="32"/>
      <c r="HZ15" s="32"/>
      <c r="IA15" s="32"/>
      <c r="IB15" s="32"/>
      <c r="IC15" s="32"/>
      <c r="ID15" s="32"/>
      <c r="IE15" s="32"/>
      <c r="IF15" s="32"/>
      <c r="IG15" s="32"/>
      <c r="IH15" s="32"/>
      <c r="II15" s="32"/>
      <c r="IJ15" s="32"/>
      <c r="IK15" s="32"/>
      <c r="IL15" s="32"/>
      <c r="IM15" s="32"/>
      <c r="IN15" s="32"/>
      <c r="IO15" s="32"/>
      <c r="IP15" s="32"/>
      <c r="IQ15" s="32"/>
      <c r="IR15" s="32"/>
      <c r="IS15" s="32"/>
      <c r="IT15" s="32"/>
      <c r="IU15" s="32"/>
      <c r="IV15" s="32"/>
    </row>
    <row r="16" spans="1:256" s="29" customFormat="1" ht="18" customHeight="1">
      <c r="A16" s="32"/>
      <c r="B16" s="350"/>
      <c r="C16" s="349"/>
      <c r="D16" s="24" t="s">
        <v>46</v>
      </c>
      <c r="E16" s="12">
        <f>SUM(E13:E15)</f>
        <v>3</v>
      </c>
      <c r="F16" s="12">
        <f t="shared" ref="F16:S16" si="1">SUM(F13:F15)</f>
        <v>0</v>
      </c>
      <c r="G16" s="12">
        <f t="shared" si="1"/>
        <v>0</v>
      </c>
      <c r="H16" s="12">
        <f t="shared" si="1"/>
        <v>3</v>
      </c>
      <c r="I16" s="12">
        <f t="shared" si="1"/>
        <v>0</v>
      </c>
      <c r="J16" s="12">
        <f t="shared" si="1"/>
        <v>0</v>
      </c>
      <c r="K16" s="12">
        <f t="shared" si="1"/>
        <v>3</v>
      </c>
      <c r="L16" s="12">
        <f t="shared" si="1"/>
        <v>0</v>
      </c>
      <c r="M16" s="12">
        <f t="shared" si="1"/>
        <v>0</v>
      </c>
      <c r="N16" s="12">
        <f t="shared" si="1"/>
        <v>3</v>
      </c>
      <c r="O16" s="12">
        <f t="shared" si="1"/>
        <v>0</v>
      </c>
      <c r="P16" s="12">
        <f t="shared" si="1"/>
        <v>0</v>
      </c>
      <c r="Q16" s="12">
        <f t="shared" si="1"/>
        <v>3</v>
      </c>
      <c r="R16" s="12">
        <f t="shared" si="1"/>
        <v>0</v>
      </c>
      <c r="S16" s="12">
        <f t="shared" si="1"/>
        <v>0</v>
      </c>
      <c r="T16" s="60">
        <f t="shared" si="0"/>
        <v>15</v>
      </c>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c r="DB16" s="32"/>
      <c r="DC16" s="32"/>
      <c r="DD16" s="32"/>
      <c r="DE16" s="32"/>
      <c r="DF16" s="32"/>
      <c r="DG16" s="32"/>
      <c r="DH16" s="32"/>
      <c r="DI16" s="32"/>
      <c r="DJ16" s="32"/>
      <c r="DK16" s="32"/>
      <c r="DL16" s="32"/>
      <c r="DM16" s="32"/>
      <c r="DN16" s="32"/>
      <c r="DO16" s="32"/>
      <c r="DP16" s="32"/>
      <c r="DQ16" s="32"/>
      <c r="DR16" s="32"/>
      <c r="DS16" s="32"/>
      <c r="DT16" s="32"/>
      <c r="DU16" s="32"/>
      <c r="DV16" s="32"/>
      <c r="DW16" s="32"/>
      <c r="DX16" s="32"/>
      <c r="DY16" s="32"/>
      <c r="DZ16" s="32"/>
      <c r="EA16" s="32"/>
      <c r="EB16" s="32"/>
      <c r="EC16" s="32"/>
      <c r="ED16" s="32"/>
      <c r="EE16" s="32"/>
      <c r="EF16" s="32"/>
      <c r="EG16" s="32"/>
      <c r="EH16" s="32"/>
      <c r="EI16" s="32"/>
      <c r="EJ16" s="32"/>
      <c r="EK16" s="32"/>
      <c r="EL16" s="32"/>
      <c r="EM16" s="32"/>
      <c r="EN16" s="32"/>
      <c r="EO16" s="32"/>
      <c r="EP16" s="32"/>
      <c r="EQ16" s="32"/>
      <c r="ER16" s="32"/>
      <c r="ES16" s="32"/>
      <c r="ET16" s="32"/>
      <c r="EU16" s="32"/>
      <c r="EV16" s="32"/>
      <c r="EW16" s="32"/>
      <c r="EX16" s="32"/>
      <c r="EY16" s="32"/>
      <c r="EZ16" s="32"/>
      <c r="FA16" s="32"/>
      <c r="FB16" s="32"/>
      <c r="FC16" s="32"/>
      <c r="FD16" s="32"/>
      <c r="FE16" s="32"/>
      <c r="FF16" s="32"/>
      <c r="FG16" s="32"/>
      <c r="FH16" s="32"/>
      <c r="FI16" s="32"/>
      <c r="FJ16" s="32"/>
      <c r="FK16" s="32"/>
      <c r="FL16" s="32"/>
      <c r="FM16" s="32"/>
      <c r="FN16" s="32"/>
      <c r="FO16" s="32"/>
      <c r="FP16" s="32"/>
      <c r="FQ16" s="32"/>
      <c r="FR16" s="32"/>
      <c r="FS16" s="32"/>
      <c r="FT16" s="32"/>
      <c r="FU16" s="32"/>
      <c r="FV16" s="32"/>
      <c r="FW16" s="32"/>
      <c r="FX16" s="32"/>
      <c r="FY16" s="32"/>
      <c r="FZ16" s="32"/>
      <c r="GA16" s="32"/>
      <c r="GB16" s="32"/>
      <c r="GC16" s="32"/>
      <c r="GD16" s="32"/>
      <c r="GE16" s="32"/>
      <c r="GF16" s="32"/>
      <c r="GG16" s="32"/>
      <c r="GH16" s="32"/>
      <c r="GI16" s="32"/>
      <c r="GJ16" s="32"/>
      <c r="GK16" s="32"/>
      <c r="GL16" s="32"/>
      <c r="GM16" s="32"/>
      <c r="GN16" s="32"/>
      <c r="GO16" s="32"/>
      <c r="GP16" s="32"/>
      <c r="GQ16" s="32"/>
      <c r="GR16" s="32"/>
      <c r="GS16" s="32"/>
      <c r="GT16" s="32"/>
      <c r="GU16" s="32"/>
      <c r="GV16" s="32"/>
      <c r="GW16" s="32"/>
      <c r="GX16" s="32"/>
      <c r="GY16" s="32"/>
      <c r="GZ16" s="32"/>
      <c r="HA16" s="32"/>
      <c r="HB16" s="32"/>
      <c r="HC16" s="32"/>
      <c r="HD16" s="32"/>
      <c r="HE16" s="32"/>
      <c r="HF16" s="32"/>
      <c r="HG16" s="32"/>
      <c r="HH16" s="32"/>
      <c r="HI16" s="32"/>
      <c r="HJ16" s="32"/>
      <c r="HK16" s="32"/>
      <c r="HL16" s="32"/>
      <c r="HM16" s="32"/>
      <c r="HN16" s="32"/>
      <c r="HO16" s="32"/>
      <c r="HP16" s="32"/>
      <c r="HQ16" s="32"/>
      <c r="HR16" s="32"/>
      <c r="HS16" s="32"/>
      <c r="HT16" s="32"/>
      <c r="HU16" s="32"/>
      <c r="HV16" s="32"/>
      <c r="HW16" s="32"/>
      <c r="HX16" s="32"/>
      <c r="HY16" s="32"/>
      <c r="HZ16" s="32"/>
      <c r="IA16" s="32"/>
      <c r="IB16" s="32"/>
      <c r="IC16" s="32"/>
      <c r="ID16" s="32"/>
      <c r="IE16" s="32"/>
      <c r="IF16" s="32"/>
      <c r="IG16" s="32"/>
      <c r="IH16" s="32"/>
      <c r="II16" s="32"/>
      <c r="IJ16" s="32"/>
      <c r="IK16" s="32"/>
      <c r="IL16" s="32"/>
      <c r="IM16" s="32"/>
      <c r="IN16" s="32"/>
      <c r="IO16" s="32"/>
      <c r="IP16" s="32"/>
      <c r="IQ16" s="32"/>
      <c r="IR16" s="32"/>
      <c r="IS16" s="32"/>
      <c r="IT16" s="32"/>
      <c r="IU16" s="32"/>
      <c r="IV16" s="32"/>
    </row>
    <row r="17" spans="1:256" s="29" customFormat="1" ht="13.5" customHeight="1">
      <c r="A17" s="32"/>
      <c r="B17" s="350"/>
      <c r="C17" s="349"/>
      <c r="D17" s="39" t="s">
        <v>212</v>
      </c>
      <c r="E17" s="361"/>
      <c r="F17" s="362"/>
      <c r="G17" s="363"/>
      <c r="H17" s="361"/>
      <c r="I17" s="362"/>
      <c r="J17" s="363"/>
      <c r="K17" s="361"/>
      <c r="L17" s="362"/>
      <c r="M17" s="363"/>
      <c r="N17" s="361"/>
      <c r="O17" s="362"/>
      <c r="P17" s="363"/>
      <c r="Q17" s="361"/>
      <c r="R17" s="362"/>
      <c r="S17" s="363"/>
      <c r="T17" s="60">
        <f t="shared" si="0"/>
        <v>0</v>
      </c>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c r="BK17" s="32"/>
      <c r="BL17" s="32"/>
      <c r="BM17" s="32"/>
      <c r="BN17" s="32"/>
      <c r="BO17" s="32"/>
      <c r="BP17" s="32"/>
      <c r="BQ17" s="32"/>
      <c r="BR17" s="32"/>
      <c r="BS17" s="32"/>
      <c r="BT17" s="32"/>
      <c r="BU17" s="32"/>
      <c r="BV17" s="32"/>
      <c r="BW17" s="32"/>
      <c r="BX17" s="32"/>
      <c r="BY17" s="32"/>
      <c r="BZ17" s="32"/>
      <c r="CA17" s="32"/>
      <c r="CB17" s="32"/>
      <c r="CC17" s="32"/>
      <c r="CD17" s="32"/>
      <c r="CE17" s="32"/>
      <c r="CF17" s="32"/>
      <c r="CG17" s="32"/>
      <c r="CH17" s="32"/>
      <c r="CI17" s="32"/>
      <c r="CJ17" s="32"/>
      <c r="CK17" s="32"/>
      <c r="CL17" s="32"/>
      <c r="CM17" s="32"/>
      <c r="CN17" s="32"/>
      <c r="CO17" s="32"/>
      <c r="CP17" s="32"/>
      <c r="CQ17" s="32"/>
      <c r="CR17" s="32"/>
      <c r="CS17" s="32"/>
      <c r="CT17" s="32"/>
      <c r="CU17" s="32"/>
      <c r="CV17" s="32"/>
      <c r="CW17" s="32"/>
      <c r="CX17" s="32"/>
      <c r="CY17" s="32"/>
      <c r="CZ17" s="32"/>
      <c r="DA17" s="32"/>
      <c r="DB17" s="32"/>
      <c r="DC17" s="32"/>
      <c r="DD17" s="32"/>
      <c r="DE17" s="32"/>
      <c r="DF17" s="32"/>
      <c r="DG17" s="32"/>
      <c r="DH17" s="32"/>
      <c r="DI17" s="32"/>
      <c r="DJ17" s="32"/>
      <c r="DK17" s="32"/>
      <c r="DL17" s="32"/>
      <c r="DM17" s="32"/>
      <c r="DN17" s="32"/>
      <c r="DO17" s="32"/>
      <c r="DP17" s="32"/>
      <c r="DQ17" s="32"/>
      <c r="DR17" s="32"/>
      <c r="DS17" s="32"/>
      <c r="DT17" s="32"/>
      <c r="DU17" s="32"/>
      <c r="DV17" s="32"/>
      <c r="DW17" s="32"/>
      <c r="DX17" s="32"/>
      <c r="DY17" s="32"/>
      <c r="DZ17" s="32"/>
      <c r="EA17" s="32"/>
      <c r="EB17" s="32"/>
      <c r="EC17" s="32"/>
      <c r="ED17" s="32"/>
      <c r="EE17" s="32"/>
      <c r="EF17" s="32"/>
      <c r="EG17" s="32"/>
      <c r="EH17" s="32"/>
      <c r="EI17" s="32"/>
      <c r="EJ17" s="32"/>
      <c r="EK17" s="32"/>
      <c r="EL17" s="32"/>
      <c r="EM17" s="32"/>
      <c r="EN17" s="32"/>
      <c r="EO17" s="32"/>
      <c r="EP17" s="32"/>
      <c r="EQ17" s="32"/>
      <c r="ER17" s="32"/>
      <c r="ES17" s="32"/>
      <c r="ET17" s="32"/>
      <c r="EU17" s="32"/>
      <c r="EV17" s="32"/>
      <c r="EW17" s="32"/>
      <c r="EX17" s="32"/>
      <c r="EY17" s="32"/>
      <c r="EZ17" s="32"/>
      <c r="FA17" s="32"/>
      <c r="FB17" s="32"/>
      <c r="FC17" s="32"/>
      <c r="FD17" s="32"/>
      <c r="FE17" s="32"/>
      <c r="FF17" s="32"/>
      <c r="FG17" s="32"/>
      <c r="FH17" s="32"/>
      <c r="FI17" s="32"/>
      <c r="FJ17" s="32"/>
      <c r="FK17" s="32"/>
      <c r="FL17" s="32"/>
      <c r="FM17" s="32"/>
      <c r="FN17" s="32"/>
      <c r="FO17" s="32"/>
      <c r="FP17" s="32"/>
      <c r="FQ17" s="32"/>
      <c r="FR17" s="32"/>
      <c r="FS17" s="32"/>
      <c r="FT17" s="32"/>
      <c r="FU17" s="32"/>
      <c r="FV17" s="32"/>
      <c r="FW17" s="32"/>
      <c r="FX17" s="32"/>
      <c r="FY17" s="32"/>
      <c r="FZ17" s="32"/>
      <c r="GA17" s="32"/>
      <c r="GB17" s="32"/>
      <c r="GC17" s="32"/>
      <c r="GD17" s="32"/>
      <c r="GE17" s="32"/>
      <c r="GF17" s="32"/>
      <c r="GG17" s="32"/>
      <c r="GH17" s="32"/>
      <c r="GI17" s="32"/>
      <c r="GJ17" s="32"/>
      <c r="GK17" s="32"/>
      <c r="GL17" s="32"/>
      <c r="GM17" s="32"/>
      <c r="GN17" s="32"/>
      <c r="GO17" s="32"/>
      <c r="GP17" s="32"/>
      <c r="GQ17" s="32"/>
      <c r="GR17" s="32"/>
      <c r="GS17" s="32"/>
      <c r="GT17" s="32"/>
      <c r="GU17" s="32"/>
      <c r="GV17" s="32"/>
      <c r="GW17" s="32"/>
      <c r="GX17" s="32"/>
      <c r="GY17" s="32"/>
      <c r="GZ17" s="32"/>
      <c r="HA17" s="32"/>
      <c r="HB17" s="32"/>
      <c r="HC17" s="32"/>
      <c r="HD17" s="32"/>
      <c r="HE17" s="32"/>
      <c r="HF17" s="32"/>
      <c r="HG17" s="32"/>
      <c r="HH17" s="32"/>
      <c r="HI17" s="32"/>
      <c r="HJ17" s="32"/>
      <c r="HK17" s="32"/>
      <c r="HL17" s="32"/>
      <c r="HM17" s="32"/>
      <c r="HN17" s="32"/>
      <c r="HO17" s="32"/>
      <c r="HP17" s="32"/>
      <c r="HQ17" s="32"/>
      <c r="HR17" s="32"/>
      <c r="HS17" s="32"/>
      <c r="HT17" s="32"/>
      <c r="HU17" s="32"/>
      <c r="HV17" s="32"/>
      <c r="HW17" s="32"/>
      <c r="HX17" s="32"/>
      <c r="HY17" s="32"/>
      <c r="HZ17" s="32"/>
      <c r="IA17" s="32"/>
      <c r="IB17" s="32"/>
      <c r="IC17" s="32"/>
      <c r="ID17" s="32"/>
      <c r="IE17" s="32"/>
      <c r="IF17" s="32"/>
      <c r="IG17" s="32"/>
      <c r="IH17" s="32"/>
      <c r="II17" s="32"/>
      <c r="IJ17" s="32"/>
      <c r="IK17" s="32"/>
      <c r="IL17" s="32"/>
      <c r="IM17" s="32"/>
      <c r="IN17" s="32"/>
      <c r="IO17" s="32"/>
      <c r="IP17" s="32"/>
      <c r="IQ17" s="32"/>
      <c r="IR17" s="32"/>
      <c r="IS17" s="32"/>
      <c r="IT17" s="32"/>
      <c r="IU17" s="32"/>
      <c r="IV17" s="32"/>
    </row>
    <row r="18" spans="1:256" s="29" customFormat="1" ht="18" customHeight="1">
      <c r="A18" s="32"/>
      <c r="B18" s="350" t="s">
        <v>215</v>
      </c>
      <c r="C18" s="349"/>
      <c r="D18" s="39" t="s">
        <v>215</v>
      </c>
      <c r="E18" s="36" t="s">
        <v>4</v>
      </c>
      <c r="F18" s="36" t="s">
        <v>5</v>
      </c>
      <c r="G18" s="36" t="s">
        <v>6</v>
      </c>
      <c r="H18" s="36" t="s">
        <v>4</v>
      </c>
      <c r="I18" s="36" t="s">
        <v>5</v>
      </c>
      <c r="J18" s="36" t="s">
        <v>6</v>
      </c>
      <c r="K18" s="36" t="s">
        <v>4</v>
      </c>
      <c r="L18" s="36" t="s">
        <v>5</v>
      </c>
      <c r="M18" s="36" t="s">
        <v>6</v>
      </c>
      <c r="N18" s="36" t="s">
        <v>4</v>
      </c>
      <c r="O18" s="36" t="s">
        <v>5</v>
      </c>
      <c r="P18" s="36" t="s">
        <v>6</v>
      </c>
      <c r="Q18" s="36" t="s">
        <v>4</v>
      </c>
      <c r="R18" s="36" t="s">
        <v>5</v>
      </c>
      <c r="S18" s="36" t="s">
        <v>6</v>
      </c>
      <c r="T18" s="60">
        <f t="shared" si="0"/>
        <v>0</v>
      </c>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c r="BG18" s="32"/>
      <c r="BH18" s="32"/>
      <c r="BI18" s="32"/>
      <c r="BJ18" s="32"/>
      <c r="BK18" s="32"/>
      <c r="BL18" s="32"/>
      <c r="BM18" s="32"/>
      <c r="BN18" s="32"/>
      <c r="BO18" s="32"/>
      <c r="BP18" s="32"/>
      <c r="BQ18" s="32"/>
      <c r="BR18" s="32"/>
      <c r="BS18" s="32"/>
      <c r="BT18" s="32"/>
      <c r="BU18" s="32"/>
      <c r="BV18" s="32"/>
      <c r="BW18" s="32"/>
      <c r="BX18" s="32"/>
      <c r="BY18" s="32"/>
      <c r="BZ18" s="32"/>
      <c r="CA18" s="32"/>
      <c r="CB18" s="32"/>
      <c r="CC18" s="32"/>
      <c r="CD18" s="32"/>
      <c r="CE18" s="32"/>
      <c r="CF18" s="32"/>
      <c r="CG18" s="32"/>
      <c r="CH18" s="32"/>
      <c r="CI18" s="32"/>
      <c r="CJ18" s="32"/>
      <c r="CK18" s="32"/>
      <c r="CL18" s="32"/>
      <c r="CM18" s="32"/>
      <c r="CN18" s="32"/>
      <c r="CO18" s="32"/>
      <c r="CP18" s="32"/>
      <c r="CQ18" s="32"/>
      <c r="CR18" s="32"/>
      <c r="CS18" s="32"/>
      <c r="CT18" s="32"/>
      <c r="CU18" s="32"/>
      <c r="CV18" s="32"/>
      <c r="CW18" s="32"/>
      <c r="CX18" s="32"/>
      <c r="CY18" s="32"/>
      <c r="CZ18" s="32"/>
      <c r="DA18" s="32"/>
      <c r="DB18" s="32"/>
      <c r="DC18" s="32"/>
      <c r="DD18" s="32"/>
      <c r="DE18" s="32"/>
      <c r="DF18" s="32"/>
      <c r="DG18" s="32"/>
      <c r="DH18" s="32"/>
      <c r="DI18" s="32"/>
      <c r="DJ18" s="32"/>
      <c r="DK18" s="32"/>
      <c r="DL18" s="32"/>
      <c r="DM18" s="32"/>
      <c r="DN18" s="32"/>
      <c r="DO18" s="32"/>
      <c r="DP18" s="32"/>
      <c r="DQ18" s="32"/>
      <c r="DR18" s="32"/>
      <c r="DS18" s="32"/>
      <c r="DT18" s="32"/>
      <c r="DU18" s="32"/>
      <c r="DV18" s="32"/>
      <c r="DW18" s="32"/>
      <c r="DX18" s="32"/>
      <c r="DY18" s="32"/>
      <c r="DZ18" s="32"/>
      <c r="EA18" s="32"/>
      <c r="EB18" s="32"/>
      <c r="EC18" s="32"/>
      <c r="ED18" s="32"/>
      <c r="EE18" s="32"/>
      <c r="EF18" s="32"/>
      <c r="EG18" s="32"/>
      <c r="EH18" s="32"/>
      <c r="EI18" s="32"/>
      <c r="EJ18" s="32"/>
      <c r="EK18" s="32"/>
      <c r="EL18" s="32"/>
      <c r="EM18" s="32"/>
      <c r="EN18" s="32"/>
      <c r="EO18" s="32"/>
      <c r="EP18" s="32"/>
      <c r="EQ18" s="32"/>
      <c r="ER18" s="32"/>
      <c r="ES18" s="32"/>
      <c r="ET18" s="32"/>
      <c r="EU18" s="32"/>
      <c r="EV18" s="32"/>
      <c r="EW18" s="32"/>
      <c r="EX18" s="32"/>
      <c r="EY18" s="32"/>
      <c r="EZ18" s="32"/>
      <c r="FA18" s="32"/>
      <c r="FB18" s="32"/>
      <c r="FC18" s="32"/>
      <c r="FD18" s="32"/>
      <c r="FE18" s="32"/>
      <c r="FF18" s="32"/>
      <c r="FG18" s="32"/>
      <c r="FH18" s="32"/>
      <c r="FI18" s="32"/>
      <c r="FJ18" s="32"/>
      <c r="FK18" s="32"/>
      <c r="FL18" s="32"/>
      <c r="FM18" s="32"/>
      <c r="FN18" s="32"/>
      <c r="FO18" s="32"/>
      <c r="FP18" s="32"/>
      <c r="FQ18" s="32"/>
      <c r="FR18" s="32"/>
      <c r="FS18" s="32"/>
      <c r="FT18" s="32"/>
      <c r="FU18" s="32"/>
      <c r="FV18" s="32"/>
      <c r="FW18" s="32"/>
      <c r="FX18" s="32"/>
      <c r="FY18" s="32"/>
      <c r="FZ18" s="32"/>
      <c r="GA18" s="32"/>
      <c r="GB18" s="32"/>
      <c r="GC18" s="32"/>
      <c r="GD18" s="32"/>
      <c r="GE18" s="32"/>
      <c r="GF18" s="32"/>
      <c r="GG18" s="32"/>
      <c r="GH18" s="32"/>
      <c r="GI18" s="32"/>
      <c r="GJ18" s="32"/>
      <c r="GK18" s="32"/>
      <c r="GL18" s="32"/>
      <c r="GM18" s="32"/>
      <c r="GN18" s="32"/>
      <c r="GO18" s="32"/>
      <c r="GP18" s="32"/>
      <c r="GQ18" s="32"/>
      <c r="GR18" s="32"/>
      <c r="GS18" s="32"/>
      <c r="GT18" s="32"/>
      <c r="GU18" s="32"/>
      <c r="GV18" s="32"/>
      <c r="GW18" s="32"/>
      <c r="GX18" s="32"/>
      <c r="GY18" s="32"/>
      <c r="GZ18" s="32"/>
      <c r="HA18" s="32"/>
      <c r="HB18" s="32"/>
      <c r="HC18" s="32"/>
      <c r="HD18" s="32"/>
      <c r="HE18" s="32"/>
      <c r="HF18" s="32"/>
      <c r="HG18" s="32"/>
      <c r="HH18" s="32"/>
      <c r="HI18" s="32"/>
      <c r="HJ18" s="32"/>
      <c r="HK18" s="32"/>
      <c r="HL18" s="32"/>
      <c r="HM18" s="32"/>
      <c r="HN18" s="32"/>
      <c r="HO18" s="32"/>
      <c r="HP18" s="32"/>
      <c r="HQ18" s="32"/>
      <c r="HR18" s="32"/>
      <c r="HS18" s="32"/>
      <c r="HT18" s="32"/>
      <c r="HU18" s="32"/>
      <c r="HV18" s="32"/>
      <c r="HW18" s="32"/>
      <c r="HX18" s="32"/>
      <c r="HY18" s="32"/>
      <c r="HZ18" s="32"/>
      <c r="IA18" s="32"/>
      <c r="IB18" s="32"/>
      <c r="IC18" s="32"/>
      <c r="ID18" s="32"/>
      <c r="IE18" s="32"/>
      <c r="IF18" s="32"/>
      <c r="IG18" s="32"/>
      <c r="IH18" s="32"/>
      <c r="II18" s="32"/>
      <c r="IJ18" s="32"/>
      <c r="IK18" s="32"/>
      <c r="IL18" s="32"/>
      <c r="IM18" s="32"/>
      <c r="IN18" s="32"/>
      <c r="IO18" s="32"/>
      <c r="IP18" s="32"/>
      <c r="IQ18" s="32"/>
      <c r="IR18" s="32"/>
      <c r="IS18" s="32"/>
      <c r="IT18" s="32"/>
      <c r="IU18" s="32"/>
      <c r="IV18" s="32"/>
    </row>
    <row r="19" spans="1:256" s="29" customFormat="1" ht="81" customHeight="1">
      <c r="A19" s="40">
        <v>1</v>
      </c>
      <c r="B19" s="350"/>
      <c r="C19" s="349"/>
      <c r="D19" s="41" t="s">
        <v>275</v>
      </c>
      <c r="E19" s="12">
        <v>1</v>
      </c>
      <c r="F19" s="12"/>
      <c r="G19" s="12"/>
      <c r="H19" s="12">
        <v>1</v>
      </c>
      <c r="I19" s="12"/>
      <c r="J19" s="12"/>
      <c r="K19" s="57">
        <v>1</v>
      </c>
      <c r="L19" s="12"/>
      <c r="M19" s="12"/>
      <c r="N19" s="47">
        <v>1</v>
      </c>
      <c r="O19" s="12"/>
      <c r="P19" s="12"/>
      <c r="Q19" s="12">
        <v>1</v>
      </c>
      <c r="R19" s="12"/>
      <c r="S19" s="12"/>
      <c r="T19" s="42">
        <f t="shared" si="0"/>
        <v>5</v>
      </c>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c r="BB19" s="40"/>
      <c r="BC19" s="40"/>
      <c r="BD19" s="40"/>
      <c r="BE19" s="40"/>
      <c r="BF19" s="40"/>
      <c r="BG19" s="40"/>
      <c r="BH19" s="40"/>
      <c r="BI19" s="40"/>
      <c r="BJ19" s="40"/>
      <c r="BK19" s="40"/>
      <c r="BL19" s="40"/>
      <c r="BM19" s="40"/>
      <c r="BN19" s="40"/>
      <c r="BO19" s="40"/>
      <c r="BP19" s="40"/>
      <c r="BQ19" s="40"/>
      <c r="BR19" s="40"/>
      <c r="BS19" s="40"/>
      <c r="BT19" s="40"/>
      <c r="BU19" s="40"/>
      <c r="BV19" s="40"/>
      <c r="BW19" s="40"/>
      <c r="BX19" s="40"/>
      <c r="BY19" s="40"/>
      <c r="BZ19" s="40"/>
      <c r="CA19" s="40"/>
      <c r="CB19" s="40"/>
      <c r="CC19" s="40"/>
      <c r="CD19" s="40"/>
      <c r="CE19" s="40"/>
      <c r="CF19" s="40"/>
      <c r="CG19" s="40"/>
      <c r="CH19" s="40"/>
      <c r="CI19" s="40"/>
      <c r="CJ19" s="40"/>
      <c r="CK19" s="40"/>
      <c r="CL19" s="40"/>
      <c r="CM19" s="40"/>
      <c r="CN19" s="40"/>
      <c r="CO19" s="40"/>
      <c r="CP19" s="40"/>
      <c r="CQ19" s="40"/>
      <c r="CR19" s="40"/>
      <c r="CS19" s="40"/>
      <c r="CT19" s="40"/>
      <c r="CU19" s="40"/>
      <c r="CV19" s="40"/>
      <c r="CW19" s="40"/>
      <c r="CX19" s="40"/>
      <c r="CY19" s="40"/>
      <c r="CZ19" s="40"/>
      <c r="DA19" s="40"/>
      <c r="DB19" s="40"/>
      <c r="DC19" s="40"/>
      <c r="DD19" s="40"/>
      <c r="DE19" s="40"/>
      <c r="DF19" s="40"/>
      <c r="DG19" s="40"/>
      <c r="DH19" s="40"/>
      <c r="DI19" s="40"/>
      <c r="DJ19" s="40"/>
      <c r="DK19" s="40"/>
      <c r="DL19" s="40"/>
      <c r="DM19" s="40"/>
      <c r="DN19" s="40"/>
      <c r="DO19" s="40"/>
      <c r="DP19" s="40"/>
      <c r="DQ19" s="40"/>
      <c r="DR19" s="40"/>
      <c r="DS19" s="40"/>
      <c r="DT19" s="40"/>
      <c r="DU19" s="40"/>
      <c r="DV19" s="40"/>
      <c r="DW19" s="40"/>
      <c r="DX19" s="40"/>
      <c r="DY19" s="40"/>
      <c r="DZ19" s="40"/>
      <c r="EA19" s="40"/>
      <c r="EB19" s="40"/>
      <c r="EC19" s="40"/>
      <c r="ED19" s="40"/>
      <c r="EE19" s="40"/>
      <c r="EF19" s="40"/>
      <c r="EG19" s="40"/>
      <c r="EH19" s="40"/>
      <c r="EI19" s="40"/>
      <c r="EJ19" s="40"/>
      <c r="EK19" s="40"/>
      <c r="EL19" s="40"/>
      <c r="EM19" s="40"/>
      <c r="EN19" s="40"/>
      <c r="EO19" s="40"/>
      <c r="EP19" s="40"/>
      <c r="EQ19" s="40"/>
      <c r="ER19" s="40"/>
      <c r="ES19" s="40"/>
      <c r="ET19" s="40"/>
      <c r="EU19" s="40"/>
      <c r="EV19" s="40"/>
      <c r="EW19" s="40"/>
      <c r="EX19" s="40"/>
      <c r="EY19" s="40"/>
      <c r="EZ19" s="40"/>
      <c r="FA19" s="40"/>
      <c r="FB19" s="40"/>
      <c r="FC19" s="40"/>
      <c r="FD19" s="40"/>
      <c r="FE19" s="40"/>
      <c r="FF19" s="40"/>
      <c r="FG19" s="40"/>
      <c r="FH19" s="40"/>
      <c r="FI19" s="40"/>
      <c r="FJ19" s="40"/>
      <c r="FK19" s="40"/>
      <c r="FL19" s="40"/>
      <c r="FM19" s="40"/>
      <c r="FN19" s="40"/>
      <c r="FO19" s="40"/>
      <c r="FP19" s="40"/>
      <c r="FQ19" s="40"/>
      <c r="FR19" s="40"/>
      <c r="FS19" s="40"/>
      <c r="FT19" s="40"/>
      <c r="FU19" s="40"/>
      <c r="FV19" s="40"/>
      <c r="FW19" s="40"/>
      <c r="FX19" s="40"/>
      <c r="FY19" s="40"/>
      <c r="FZ19" s="40"/>
      <c r="GA19" s="40"/>
      <c r="GB19" s="40"/>
      <c r="GC19" s="40"/>
      <c r="GD19" s="40"/>
      <c r="GE19" s="40"/>
      <c r="GF19" s="40"/>
      <c r="GG19" s="40"/>
      <c r="GH19" s="40"/>
      <c r="GI19" s="40"/>
      <c r="GJ19" s="40"/>
      <c r="GK19" s="40"/>
      <c r="GL19" s="40"/>
      <c r="GM19" s="40"/>
      <c r="GN19" s="40"/>
      <c r="GO19" s="40"/>
      <c r="GP19" s="40"/>
      <c r="GQ19" s="40"/>
      <c r="GR19" s="40"/>
      <c r="GS19" s="40"/>
      <c r="GT19" s="40"/>
      <c r="GU19" s="40"/>
      <c r="GV19" s="40"/>
      <c r="GW19" s="40"/>
      <c r="GX19" s="40"/>
      <c r="GY19" s="40"/>
      <c r="GZ19" s="40"/>
      <c r="HA19" s="40"/>
      <c r="HB19" s="40"/>
      <c r="HC19" s="40"/>
      <c r="HD19" s="40"/>
      <c r="HE19" s="40"/>
      <c r="HF19" s="40"/>
      <c r="HG19" s="40"/>
      <c r="HH19" s="40"/>
      <c r="HI19" s="40"/>
      <c r="HJ19" s="40"/>
      <c r="HK19" s="40"/>
      <c r="HL19" s="40"/>
      <c r="HM19" s="40"/>
      <c r="HN19" s="40"/>
      <c r="HO19" s="40"/>
      <c r="HP19" s="40"/>
      <c r="HQ19" s="40"/>
      <c r="HR19" s="40"/>
      <c r="HS19" s="40"/>
      <c r="HT19" s="40"/>
      <c r="HU19" s="40"/>
      <c r="HV19" s="40"/>
      <c r="HW19" s="40"/>
      <c r="HX19" s="40"/>
      <c r="HY19" s="40"/>
      <c r="HZ19" s="40"/>
      <c r="IA19" s="40"/>
      <c r="IB19" s="40"/>
      <c r="IC19" s="40"/>
      <c r="ID19" s="40"/>
      <c r="IE19" s="40"/>
      <c r="IF19" s="40"/>
      <c r="IG19" s="40"/>
      <c r="IH19" s="40"/>
      <c r="II19" s="40"/>
      <c r="IJ19" s="40"/>
      <c r="IK19" s="40"/>
      <c r="IL19" s="40"/>
      <c r="IM19" s="40"/>
      <c r="IN19" s="40"/>
      <c r="IO19" s="40"/>
      <c r="IP19" s="40"/>
      <c r="IQ19" s="40"/>
      <c r="IR19" s="40"/>
      <c r="IS19" s="40"/>
      <c r="IT19" s="40"/>
      <c r="IU19" s="40"/>
      <c r="IV19" s="40"/>
    </row>
    <row r="20" spans="1:256" s="25" customFormat="1" ht="81.75" customHeight="1">
      <c r="A20" s="42">
        <v>2</v>
      </c>
      <c r="B20" s="350"/>
      <c r="C20" s="349"/>
      <c r="D20" s="43" t="s">
        <v>276</v>
      </c>
      <c r="E20" s="12">
        <v>1</v>
      </c>
      <c r="F20" s="12"/>
      <c r="G20" s="12"/>
      <c r="H20" s="12">
        <v>1</v>
      </c>
      <c r="I20" s="12"/>
      <c r="J20" s="12"/>
      <c r="K20" s="57">
        <v>1</v>
      </c>
      <c r="L20" s="12"/>
      <c r="M20" s="12"/>
      <c r="N20" s="47">
        <v>1</v>
      </c>
      <c r="O20" s="12"/>
      <c r="P20" s="12"/>
      <c r="Q20" s="12">
        <v>1</v>
      </c>
      <c r="R20" s="12"/>
      <c r="S20" s="12"/>
      <c r="T20" s="42">
        <f t="shared" si="0"/>
        <v>5</v>
      </c>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c r="BO20" s="42"/>
      <c r="BP20" s="42"/>
      <c r="BQ20" s="42"/>
      <c r="BR20" s="42"/>
      <c r="BS20" s="42"/>
      <c r="BT20" s="42"/>
      <c r="BU20" s="42"/>
      <c r="BV20" s="42"/>
      <c r="BW20" s="42"/>
      <c r="BX20" s="42"/>
      <c r="BY20" s="42"/>
      <c r="BZ20" s="42"/>
      <c r="CA20" s="42"/>
      <c r="CB20" s="42"/>
      <c r="CC20" s="42"/>
      <c r="CD20" s="42"/>
      <c r="CE20" s="42"/>
      <c r="CF20" s="42"/>
      <c r="CG20" s="42"/>
      <c r="CH20" s="42"/>
      <c r="CI20" s="42"/>
      <c r="CJ20" s="42"/>
      <c r="CK20" s="42"/>
      <c r="CL20" s="42"/>
      <c r="CM20" s="42"/>
      <c r="CN20" s="42"/>
      <c r="CO20" s="42"/>
      <c r="CP20" s="42"/>
      <c r="CQ20" s="42"/>
      <c r="CR20" s="42"/>
      <c r="CS20" s="42"/>
      <c r="CT20" s="42"/>
      <c r="CU20" s="42"/>
      <c r="CV20" s="42"/>
      <c r="CW20" s="42"/>
      <c r="CX20" s="42"/>
      <c r="CY20" s="42"/>
      <c r="CZ20" s="42"/>
      <c r="DA20" s="42"/>
      <c r="DB20" s="42"/>
      <c r="DC20" s="42"/>
      <c r="DD20" s="42"/>
      <c r="DE20" s="42"/>
      <c r="DF20" s="42"/>
      <c r="DG20" s="42"/>
      <c r="DH20" s="42"/>
      <c r="DI20" s="42"/>
      <c r="DJ20" s="42"/>
      <c r="DK20" s="42"/>
      <c r="DL20" s="42"/>
      <c r="DM20" s="42"/>
      <c r="DN20" s="42"/>
      <c r="DO20" s="42"/>
      <c r="DP20" s="42"/>
      <c r="DQ20" s="42"/>
      <c r="DR20" s="42"/>
      <c r="DS20" s="42"/>
      <c r="DT20" s="42"/>
      <c r="DU20" s="42"/>
      <c r="DV20" s="42"/>
      <c r="DW20" s="42"/>
      <c r="DX20" s="42"/>
      <c r="DY20" s="42"/>
      <c r="DZ20" s="42"/>
      <c r="EA20" s="42"/>
      <c r="EB20" s="42"/>
      <c r="EC20" s="42"/>
      <c r="ED20" s="42"/>
      <c r="EE20" s="42"/>
      <c r="EF20" s="42"/>
      <c r="EG20" s="42"/>
      <c r="EH20" s="42"/>
      <c r="EI20" s="42"/>
      <c r="EJ20" s="42"/>
      <c r="EK20" s="42"/>
      <c r="EL20" s="42"/>
      <c r="EM20" s="42"/>
      <c r="EN20" s="42"/>
      <c r="EO20" s="42"/>
      <c r="EP20" s="42"/>
      <c r="EQ20" s="42"/>
      <c r="ER20" s="42"/>
      <c r="ES20" s="42"/>
      <c r="ET20" s="42"/>
      <c r="EU20" s="42"/>
      <c r="EV20" s="42"/>
      <c r="EW20" s="42"/>
      <c r="EX20" s="42"/>
      <c r="EY20" s="42"/>
      <c r="EZ20" s="42"/>
      <c r="FA20" s="42"/>
      <c r="FB20" s="42"/>
      <c r="FC20" s="42"/>
      <c r="FD20" s="42"/>
      <c r="FE20" s="42"/>
      <c r="FF20" s="42"/>
      <c r="FG20" s="42"/>
      <c r="FH20" s="42"/>
      <c r="FI20" s="42"/>
      <c r="FJ20" s="42"/>
      <c r="FK20" s="42"/>
      <c r="FL20" s="42"/>
      <c r="FM20" s="42"/>
      <c r="FN20" s="42"/>
      <c r="FO20" s="42"/>
      <c r="FP20" s="42"/>
      <c r="FQ20" s="42"/>
      <c r="FR20" s="42"/>
      <c r="FS20" s="42"/>
      <c r="FT20" s="42"/>
      <c r="FU20" s="42"/>
      <c r="FV20" s="42"/>
      <c r="FW20" s="42"/>
      <c r="FX20" s="42"/>
      <c r="FY20" s="42"/>
      <c r="FZ20" s="42"/>
      <c r="GA20" s="42"/>
      <c r="GB20" s="42"/>
      <c r="GC20" s="42"/>
      <c r="GD20" s="42"/>
      <c r="GE20" s="42"/>
      <c r="GF20" s="42"/>
      <c r="GG20" s="42"/>
      <c r="GH20" s="42"/>
      <c r="GI20" s="42"/>
      <c r="GJ20" s="42"/>
      <c r="GK20" s="42"/>
      <c r="GL20" s="42"/>
      <c r="GM20" s="42"/>
      <c r="GN20" s="42"/>
      <c r="GO20" s="42"/>
      <c r="GP20" s="42"/>
      <c r="GQ20" s="42"/>
      <c r="GR20" s="42"/>
      <c r="GS20" s="42"/>
      <c r="GT20" s="42"/>
      <c r="GU20" s="42"/>
      <c r="GV20" s="42"/>
      <c r="GW20" s="42"/>
      <c r="GX20" s="42"/>
      <c r="GY20" s="42"/>
      <c r="GZ20" s="42"/>
      <c r="HA20" s="42"/>
      <c r="HB20" s="42"/>
      <c r="HC20" s="42"/>
      <c r="HD20" s="42"/>
      <c r="HE20" s="42"/>
      <c r="HF20" s="42"/>
      <c r="HG20" s="42"/>
      <c r="HH20" s="42"/>
      <c r="HI20" s="42"/>
      <c r="HJ20" s="42"/>
      <c r="HK20" s="42"/>
      <c r="HL20" s="42"/>
      <c r="HM20" s="42"/>
      <c r="HN20" s="42"/>
      <c r="HO20" s="42"/>
      <c r="HP20" s="42"/>
      <c r="HQ20" s="42"/>
      <c r="HR20" s="42"/>
      <c r="HS20" s="42"/>
      <c r="HT20" s="42"/>
      <c r="HU20" s="42"/>
      <c r="HV20" s="42"/>
      <c r="HW20" s="42"/>
      <c r="HX20" s="42"/>
      <c r="HY20" s="42"/>
      <c r="HZ20" s="42"/>
      <c r="IA20" s="42"/>
      <c r="IB20" s="42"/>
      <c r="IC20" s="42"/>
      <c r="ID20" s="42"/>
      <c r="IE20" s="42"/>
      <c r="IF20" s="42"/>
      <c r="IG20" s="42"/>
      <c r="IH20" s="42"/>
      <c r="II20" s="42"/>
      <c r="IJ20" s="42"/>
      <c r="IK20" s="42"/>
      <c r="IL20" s="42"/>
      <c r="IM20" s="42"/>
      <c r="IN20" s="42"/>
      <c r="IO20" s="42"/>
      <c r="IP20" s="42"/>
      <c r="IQ20" s="42"/>
      <c r="IR20" s="42"/>
      <c r="IS20" s="42"/>
      <c r="IT20" s="42"/>
      <c r="IU20" s="42"/>
      <c r="IV20" s="42"/>
    </row>
    <row r="21" spans="1:256" s="25" customFormat="1" ht="68.25" customHeight="1">
      <c r="A21" s="42">
        <v>3</v>
      </c>
      <c r="B21" s="350"/>
      <c r="C21" s="349"/>
      <c r="D21" s="43" t="s">
        <v>277</v>
      </c>
      <c r="E21" s="12">
        <v>1</v>
      </c>
      <c r="F21" s="12"/>
      <c r="G21" s="12"/>
      <c r="H21" s="12">
        <v>1</v>
      </c>
      <c r="I21" s="12"/>
      <c r="J21" s="12"/>
      <c r="K21" s="57">
        <v>1</v>
      </c>
      <c r="L21" s="12"/>
      <c r="M21" s="12"/>
      <c r="N21" s="47">
        <v>1</v>
      </c>
      <c r="O21" s="12"/>
      <c r="P21" s="12"/>
      <c r="Q21" s="12">
        <v>1</v>
      </c>
      <c r="R21" s="12"/>
      <c r="S21" s="12"/>
      <c r="T21" s="42">
        <f t="shared" si="0"/>
        <v>5</v>
      </c>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c r="BG21" s="42"/>
      <c r="BH21" s="42"/>
      <c r="BI21" s="42"/>
      <c r="BJ21" s="42"/>
      <c r="BK21" s="42"/>
      <c r="BL21" s="42"/>
      <c r="BM21" s="42"/>
      <c r="BN21" s="42"/>
      <c r="BO21" s="42"/>
      <c r="BP21" s="42"/>
      <c r="BQ21" s="42"/>
      <c r="BR21" s="42"/>
      <c r="BS21" s="42"/>
      <c r="BT21" s="42"/>
      <c r="BU21" s="42"/>
      <c r="BV21" s="42"/>
      <c r="BW21" s="42"/>
      <c r="BX21" s="42"/>
      <c r="BY21" s="42"/>
      <c r="BZ21" s="42"/>
      <c r="CA21" s="42"/>
      <c r="CB21" s="42"/>
      <c r="CC21" s="42"/>
      <c r="CD21" s="42"/>
      <c r="CE21" s="42"/>
      <c r="CF21" s="42"/>
      <c r="CG21" s="42"/>
      <c r="CH21" s="42"/>
      <c r="CI21" s="42"/>
      <c r="CJ21" s="42"/>
      <c r="CK21" s="42"/>
      <c r="CL21" s="42"/>
      <c r="CM21" s="42"/>
      <c r="CN21" s="42"/>
      <c r="CO21" s="42"/>
      <c r="CP21" s="42"/>
      <c r="CQ21" s="42"/>
      <c r="CR21" s="42"/>
      <c r="CS21" s="42"/>
      <c r="CT21" s="42"/>
      <c r="CU21" s="42"/>
      <c r="CV21" s="42"/>
      <c r="CW21" s="42"/>
      <c r="CX21" s="42"/>
      <c r="CY21" s="42"/>
      <c r="CZ21" s="42"/>
      <c r="DA21" s="42"/>
      <c r="DB21" s="42"/>
      <c r="DC21" s="42"/>
      <c r="DD21" s="42"/>
      <c r="DE21" s="42"/>
      <c r="DF21" s="42"/>
      <c r="DG21" s="42"/>
      <c r="DH21" s="42"/>
      <c r="DI21" s="42"/>
      <c r="DJ21" s="42"/>
      <c r="DK21" s="42"/>
      <c r="DL21" s="42"/>
      <c r="DM21" s="42"/>
      <c r="DN21" s="42"/>
      <c r="DO21" s="42"/>
      <c r="DP21" s="42"/>
      <c r="DQ21" s="42"/>
      <c r="DR21" s="42"/>
      <c r="DS21" s="42"/>
      <c r="DT21" s="42"/>
      <c r="DU21" s="42"/>
      <c r="DV21" s="42"/>
      <c r="DW21" s="42"/>
      <c r="DX21" s="42"/>
      <c r="DY21" s="42"/>
      <c r="DZ21" s="42"/>
      <c r="EA21" s="42"/>
      <c r="EB21" s="42"/>
      <c r="EC21" s="42"/>
      <c r="ED21" s="42"/>
      <c r="EE21" s="42"/>
      <c r="EF21" s="42"/>
      <c r="EG21" s="42"/>
      <c r="EH21" s="42"/>
      <c r="EI21" s="42"/>
      <c r="EJ21" s="42"/>
      <c r="EK21" s="42"/>
      <c r="EL21" s="42"/>
      <c r="EM21" s="42"/>
      <c r="EN21" s="42"/>
      <c r="EO21" s="42"/>
      <c r="EP21" s="42"/>
      <c r="EQ21" s="42"/>
      <c r="ER21" s="42"/>
      <c r="ES21" s="42"/>
      <c r="ET21" s="42"/>
      <c r="EU21" s="42"/>
      <c r="EV21" s="42"/>
      <c r="EW21" s="42"/>
      <c r="EX21" s="42"/>
      <c r="EY21" s="42"/>
      <c r="EZ21" s="42"/>
      <c r="FA21" s="42"/>
      <c r="FB21" s="42"/>
      <c r="FC21" s="42"/>
      <c r="FD21" s="42"/>
      <c r="FE21" s="42"/>
      <c r="FF21" s="42"/>
      <c r="FG21" s="42"/>
      <c r="FH21" s="42"/>
      <c r="FI21" s="42"/>
      <c r="FJ21" s="42"/>
      <c r="FK21" s="42"/>
      <c r="FL21" s="42"/>
      <c r="FM21" s="42"/>
      <c r="FN21" s="42"/>
      <c r="FO21" s="42"/>
      <c r="FP21" s="42"/>
      <c r="FQ21" s="42"/>
      <c r="FR21" s="42"/>
      <c r="FS21" s="42"/>
      <c r="FT21" s="42"/>
      <c r="FU21" s="42"/>
      <c r="FV21" s="42"/>
      <c r="FW21" s="42"/>
      <c r="FX21" s="42"/>
      <c r="FY21" s="42"/>
      <c r="FZ21" s="42"/>
      <c r="GA21" s="42"/>
      <c r="GB21" s="42"/>
      <c r="GC21" s="42"/>
      <c r="GD21" s="42"/>
      <c r="GE21" s="42"/>
      <c r="GF21" s="42"/>
      <c r="GG21" s="42"/>
      <c r="GH21" s="42"/>
      <c r="GI21" s="42"/>
      <c r="GJ21" s="42"/>
      <c r="GK21" s="42"/>
      <c r="GL21" s="42"/>
      <c r="GM21" s="42"/>
      <c r="GN21" s="42"/>
      <c r="GO21" s="42"/>
      <c r="GP21" s="42"/>
      <c r="GQ21" s="42"/>
      <c r="GR21" s="42"/>
      <c r="GS21" s="42"/>
      <c r="GT21" s="42"/>
      <c r="GU21" s="42"/>
      <c r="GV21" s="42"/>
      <c r="GW21" s="42"/>
      <c r="GX21" s="42"/>
      <c r="GY21" s="42"/>
      <c r="GZ21" s="42"/>
      <c r="HA21" s="42"/>
      <c r="HB21" s="42"/>
      <c r="HC21" s="42"/>
      <c r="HD21" s="42"/>
      <c r="HE21" s="42"/>
      <c r="HF21" s="42"/>
      <c r="HG21" s="42"/>
      <c r="HH21" s="42"/>
      <c r="HI21" s="42"/>
      <c r="HJ21" s="42"/>
      <c r="HK21" s="42"/>
      <c r="HL21" s="42"/>
      <c r="HM21" s="42"/>
      <c r="HN21" s="42"/>
      <c r="HO21" s="42"/>
      <c r="HP21" s="42"/>
      <c r="HQ21" s="42"/>
      <c r="HR21" s="42"/>
      <c r="HS21" s="42"/>
      <c r="HT21" s="42"/>
      <c r="HU21" s="42"/>
      <c r="HV21" s="42"/>
      <c r="HW21" s="42"/>
      <c r="HX21" s="42"/>
      <c r="HY21" s="42"/>
      <c r="HZ21" s="42"/>
      <c r="IA21" s="42"/>
      <c r="IB21" s="42"/>
      <c r="IC21" s="42"/>
      <c r="ID21" s="42"/>
      <c r="IE21" s="42"/>
      <c r="IF21" s="42"/>
      <c r="IG21" s="42"/>
      <c r="IH21" s="42"/>
      <c r="II21" s="42"/>
      <c r="IJ21" s="42"/>
      <c r="IK21" s="42"/>
      <c r="IL21" s="42"/>
      <c r="IM21" s="42"/>
      <c r="IN21" s="42"/>
      <c r="IO21" s="42"/>
      <c r="IP21" s="42"/>
      <c r="IQ21" s="42"/>
      <c r="IR21" s="42"/>
      <c r="IS21" s="42"/>
      <c r="IT21" s="42"/>
      <c r="IU21" s="42"/>
      <c r="IV21" s="42"/>
    </row>
    <row r="22" spans="1:256" s="29" customFormat="1" ht="18" customHeight="1">
      <c r="A22" s="32"/>
      <c r="B22" s="350"/>
      <c r="C22" s="349"/>
      <c r="D22" s="24" t="s">
        <v>46</v>
      </c>
      <c r="E22" s="12">
        <f>SUM(E19:E21)</f>
        <v>3</v>
      </c>
      <c r="F22" s="12">
        <f t="shared" ref="F22:S22" si="2">SUM(F19:F21)</f>
        <v>0</v>
      </c>
      <c r="G22" s="12">
        <f t="shared" si="2"/>
        <v>0</v>
      </c>
      <c r="H22" s="12">
        <f t="shared" si="2"/>
        <v>3</v>
      </c>
      <c r="I22" s="12">
        <f t="shared" si="2"/>
        <v>0</v>
      </c>
      <c r="J22" s="12">
        <f t="shared" si="2"/>
        <v>0</v>
      </c>
      <c r="K22" s="12">
        <v>1</v>
      </c>
      <c r="L22" s="12">
        <f t="shared" si="2"/>
        <v>0</v>
      </c>
      <c r="M22" s="12">
        <f t="shared" si="2"/>
        <v>0</v>
      </c>
      <c r="N22" s="12">
        <f t="shared" si="2"/>
        <v>3</v>
      </c>
      <c r="O22" s="12">
        <f t="shared" si="2"/>
        <v>0</v>
      </c>
      <c r="P22" s="12">
        <f t="shared" si="2"/>
        <v>0</v>
      </c>
      <c r="Q22" s="12">
        <f t="shared" si="2"/>
        <v>3</v>
      </c>
      <c r="R22" s="12">
        <f t="shared" si="2"/>
        <v>0</v>
      </c>
      <c r="S22" s="12">
        <f t="shared" si="2"/>
        <v>0</v>
      </c>
      <c r="T22" s="60">
        <f t="shared" si="0"/>
        <v>13</v>
      </c>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c r="BH22" s="32"/>
      <c r="BI22" s="32"/>
      <c r="BJ22" s="32"/>
      <c r="BK22" s="32"/>
      <c r="BL22" s="32"/>
      <c r="BM22" s="32"/>
      <c r="BN22" s="32"/>
      <c r="BO22" s="32"/>
      <c r="BP22" s="32"/>
      <c r="BQ22" s="32"/>
      <c r="BR22" s="32"/>
      <c r="BS22" s="32"/>
      <c r="BT22" s="32"/>
      <c r="BU22" s="32"/>
      <c r="BV22" s="32"/>
      <c r="BW22" s="32"/>
      <c r="BX22" s="32"/>
      <c r="BY22" s="32"/>
      <c r="BZ22" s="32"/>
      <c r="CA22" s="32"/>
      <c r="CB22" s="32"/>
      <c r="CC22" s="32"/>
      <c r="CD22" s="32"/>
      <c r="CE22" s="32"/>
      <c r="CF22" s="32"/>
      <c r="CG22" s="32"/>
      <c r="CH22" s="32"/>
      <c r="CI22" s="32"/>
      <c r="CJ22" s="32"/>
      <c r="CK22" s="32"/>
      <c r="CL22" s="32"/>
      <c r="CM22" s="32"/>
      <c r="CN22" s="32"/>
      <c r="CO22" s="32"/>
      <c r="CP22" s="32"/>
      <c r="CQ22" s="32"/>
      <c r="CR22" s="32"/>
      <c r="CS22" s="32"/>
      <c r="CT22" s="32"/>
      <c r="CU22" s="32"/>
      <c r="CV22" s="32"/>
      <c r="CW22" s="32"/>
      <c r="CX22" s="32"/>
      <c r="CY22" s="32"/>
      <c r="CZ22" s="32"/>
      <c r="DA22" s="32"/>
      <c r="DB22" s="32"/>
      <c r="DC22" s="32"/>
      <c r="DD22" s="32"/>
      <c r="DE22" s="32"/>
      <c r="DF22" s="32"/>
      <c r="DG22" s="32"/>
      <c r="DH22" s="32"/>
      <c r="DI22" s="32"/>
      <c r="DJ22" s="32"/>
      <c r="DK22" s="32"/>
      <c r="DL22" s="32"/>
      <c r="DM22" s="32"/>
      <c r="DN22" s="32"/>
      <c r="DO22" s="32"/>
      <c r="DP22" s="32"/>
      <c r="DQ22" s="32"/>
      <c r="DR22" s="32"/>
      <c r="DS22" s="32"/>
      <c r="DT22" s="32"/>
      <c r="DU22" s="32"/>
      <c r="DV22" s="32"/>
      <c r="DW22" s="32"/>
      <c r="DX22" s="32"/>
      <c r="DY22" s="32"/>
      <c r="DZ22" s="32"/>
      <c r="EA22" s="32"/>
      <c r="EB22" s="32"/>
      <c r="EC22" s="32"/>
      <c r="ED22" s="32"/>
      <c r="EE22" s="32"/>
      <c r="EF22" s="32"/>
      <c r="EG22" s="32"/>
      <c r="EH22" s="32"/>
      <c r="EI22" s="32"/>
      <c r="EJ22" s="32"/>
      <c r="EK22" s="32"/>
      <c r="EL22" s="32"/>
      <c r="EM22" s="32"/>
      <c r="EN22" s="32"/>
      <c r="EO22" s="32"/>
      <c r="EP22" s="32"/>
      <c r="EQ22" s="32"/>
      <c r="ER22" s="32"/>
      <c r="ES22" s="32"/>
      <c r="ET22" s="32"/>
      <c r="EU22" s="32"/>
      <c r="EV22" s="32"/>
      <c r="EW22" s="32"/>
      <c r="EX22" s="32"/>
      <c r="EY22" s="32"/>
      <c r="EZ22" s="32"/>
      <c r="FA22" s="32"/>
      <c r="FB22" s="32"/>
      <c r="FC22" s="32"/>
      <c r="FD22" s="32"/>
      <c r="FE22" s="32"/>
      <c r="FF22" s="32"/>
      <c r="FG22" s="32"/>
      <c r="FH22" s="32"/>
      <c r="FI22" s="32"/>
      <c r="FJ22" s="32"/>
      <c r="FK22" s="32"/>
      <c r="FL22" s="32"/>
      <c r="FM22" s="32"/>
      <c r="FN22" s="32"/>
      <c r="FO22" s="32"/>
      <c r="FP22" s="32"/>
      <c r="FQ22" s="32"/>
      <c r="FR22" s="32"/>
      <c r="FS22" s="32"/>
      <c r="FT22" s="32"/>
      <c r="FU22" s="32"/>
      <c r="FV22" s="32"/>
      <c r="FW22" s="32"/>
      <c r="FX22" s="32"/>
      <c r="FY22" s="32"/>
      <c r="FZ22" s="32"/>
      <c r="GA22" s="32"/>
      <c r="GB22" s="32"/>
      <c r="GC22" s="32"/>
      <c r="GD22" s="32"/>
      <c r="GE22" s="32"/>
      <c r="GF22" s="32"/>
      <c r="GG22" s="32"/>
      <c r="GH22" s="32"/>
      <c r="GI22" s="32"/>
      <c r="GJ22" s="32"/>
      <c r="GK22" s="32"/>
      <c r="GL22" s="32"/>
      <c r="GM22" s="32"/>
      <c r="GN22" s="32"/>
      <c r="GO22" s="32"/>
      <c r="GP22" s="32"/>
      <c r="GQ22" s="32"/>
      <c r="GR22" s="32"/>
      <c r="GS22" s="32"/>
      <c r="GT22" s="32"/>
      <c r="GU22" s="32"/>
      <c r="GV22" s="32"/>
      <c r="GW22" s="32"/>
      <c r="GX22" s="32"/>
      <c r="GY22" s="32"/>
      <c r="GZ22" s="32"/>
      <c r="HA22" s="32"/>
      <c r="HB22" s="32"/>
      <c r="HC22" s="32"/>
      <c r="HD22" s="32"/>
      <c r="HE22" s="32"/>
      <c r="HF22" s="32"/>
      <c r="HG22" s="32"/>
      <c r="HH22" s="32"/>
      <c r="HI22" s="32"/>
      <c r="HJ22" s="32"/>
      <c r="HK22" s="32"/>
      <c r="HL22" s="32"/>
      <c r="HM22" s="32"/>
      <c r="HN22" s="32"/>
      <c r="HO22" s="32"/>
      <c r="HP22" s="32"/>
      <c r="HQ22" s="32"/>
      <c r="HR22" s="32"/>
      <c r="HS22" s="32"/>
      <c r="HT22" s="32"/>
      <c r="HU22" s="32"/>
      <c r="HV22" s="32"/>
      <c r="HW22" s="32"/>
      <c r="HX22" s="32"/>
      <c r="HY22" s="32"/>
      <c r="HZ22" s="32"/>
      <c r="IA22" s="32"/>
      <c r="IB22" s="32"/>
      <c r="IC22" s="32"/>
      <c r="ID22" s="32"/>
      <c r="IE22" s="32"/>
      <c r="IF22" s="32"/>
      <c r="IG22" s="32"/>
      <c r="IH22" s="32"/>
      <c r="II22" s="32"/>
      <c r="IJ22" s="32"/>
      <c r="IK22" s="32"/>
      <c r="IL22" s="32"/>
      <c r="IM22" s="32"/>
      <c r="IN22" s="32"/>
      <c r="IO22" s="32"/>
      <c r="IP22" s="32"/>
      <c r="IQ22" s="32"/>
      <c r="IR22" s="32"/>
      <c r="IS22" s="32"/>
      <c r="IT22" s="32"/>
      <c r="IU22" s="32"/>
      <c r="IV22" s="32"/>
    </row>
    <row r="23" spans="1:256" s="29" customFormat="1" ht="20.25" customHeight="1">
      <c r="A23" s="32"/>
      <c r="B23" s="350"/>
      <c r="C23" s="349"/>
      <c r="D23" s="39" t="s">
        <v>212</v>
      </c>
      <c r="E23" s="361"/>
      <c r="F23" s="362"/>
      <c r="G23" s="363"/>
      <c r="H23" s="361"/>
      <c r="I23" s="362"/>
      <c r="J23" s="363"/>
      <c r="K23" s="361"/>
      <c r="L23" s="362"/>
      <c r="M23" s="363"/>
      <c r="N23" s="361"/>
      <c r="O23" s="362"/>
      <c r="P23" s="363"/>
      <c r="Q23" s="361"/>
      <c r="R23" s="362"/>
      <c r="S23" s="363"/>
      <c r="T23" s="60">
        <f t="shared" si="0"/>
        <v>0</v>
      </c>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c r="BE23" s="32"/>
      <c r="BF23" s="32"/>
      <c r="BG23" s="32"/>
      <c r="BH23" s="32"/>
      <c r="BI23" s="32"/>
      <c r="BJ23" s="32"/>
      <c r="BK23" s="32"/>
      <c r="BL23" s="32"/>
      <c r="BM23" s="32"/>
      <c r="BN23" s="32"/>
      <c r="BO23" s="32"/>
      <c r="BP23" s="32"/>
      <c r="BQ23" s="32"/>
      <c r="BR23" s="32"/>
      <c r="BS23" s="32"/>
      <c r="BT23" s="32"/>
      <c r="BU23" s="32"/>
      <c r="BV23" s="32"/>
      <c r="BW23" s="32"/>
      <c r="BX23" s="32"/>
      <c r="BY23" s="32"/>
      <c r="BZ23" s="32"/>
      <c r="CA23" s="32"/>
      <c r="CB23" s="32"/>
      <c r="CC23" s="32"/>
      <c r="CD23" s="32"/>
      <c r="CE23" s="32"/>
      <c r="CF23" s="32"/>
      <c r="CG23" s="32"/>
      <c r="CH23" s="32"/>
      <c r="CI23" s="32"/>
      <c r="CJ23" s="32"/>
      <c r="CK23" s="32"/>
      <c r="CL23" s="32"/>
      <c r="CM23" s="32"/>
      <c r="CN23" s="32"/>
      <c r="CO23" s="32"/>
      <c r="CP23" s="32"/>
      <c r="CQ23" s="32"/>
      <c r="CR23" s="32"/>
      <c r="CS23" s="32"/>
      <c r="CT23" s="32"/>
      <c r="CU23" s="32"/>
      <c r="CV23" s="32"/>
      <c r="CW23" s="32"/>
      <c r="CX23" s="32"/>
      <c r="CY23" s="32"/>
      <c r="CZ23" s="32"/>
      <c r="DA23" s="32"/>
      <c r="DB23" s="32"/>
      <c r="DC23" s="32"/>
      <c r="DD23" s="32"/>
      <c r="DE23" s="32"/>
      <c r="DF23" s="32"/>
      <c r="DG23" s="32"/>
      <c r="DH23" s="32"/>
      <c r="DI23" s="32"/>
      <c r="DJ23" s="32"/>
      <c r="DK23" s="32"/>
      <c r="DL23" s="32"/>
      <c r="DM23" s="32"/>
      <c r="DN23" s="32"/>
      <c r="DO23" s="32"/>
      <c r="DP23" s="32"/>
      <c r="DQ23" s="32"/>
      <c r="DR23" s="32"/>
      <c r="DS23" s="32"/>
      <c r="DT23" s="32"/>
      <c r="DU23" s="32"/>
      <c r="DV23" s="32"/>
      <c r="DW23" s="32"/>
      <c r="DX23" s="32"/>
      <c r="DY23" s="32"/>
      <c r="DZ23" s="32"/>
      <c r="EA23" s="32"/>
      <c r="EB23" s="32"/>
      <c r="EC23" s="32"/>
      <c r="ED23" s="32"/>
      <c r="EE23" s="32"/>
      <c r="EF23" s="32"/>
      <c r="EG23" s="32"/>
      <c r="EH23" s="32"/>
      <c r="EI23" s="32"/>
      <c r="EJ23" s="32"/>
      <c r="EK23" s="32"/>
      <c r="EL23" s="32"/>
      <c r="EM23" s="32"/>
      <c r="EN23" s="32"/>
      <c r="EO23" s="32"/>
      <c r="EP23" s="32"/>
      <c r="EQ23" s="32"/>
      <c r="ER23" s="32"/>
      <c r="ES23" s="32"/>
      <c r="ET23" s="32"/>
      <c r="EU23" s="32"/>
      <c r="EV23" s="32"/>
      <c r="EW23" s="32"/>
      <c r="EX23" s="32"/>
      <c r="EY23" s="32"/>
      <c r="EZ23" s="32"/>
      <c r="FA23" s="32"/>
      <c r="FB23" s="32"/>
      <c r="FC23" s="32"/>
      <c r="FD23" s="32"/>
      <c r="FE23" s="32"/>
      <c r="FF23" s="32"/>
      <c r="FG23" s="32"/>
      <c r="FH23" s="32"/>
      <c r="FI23" s="32"/>
      <c r="FJ23" s="32"/>
      <c r="FK23" s="32"/>
      <c r="FL23" s="32"/>
      <c r="FM23" s="32"/>
      <c r="FN23" s="32"/>
      <c r="FO23" s="32"/>
      <c r="FP23" s="32"/>
      <c r="FQ23" s="32"/>
      <c r="FR23" s="32"/>
      <c r="FS23" s="32"/>
      <c r="FT23" s="32"/>
      <c r="FU23" s="32"/>
      <c r="FV23" s="32"/>
      <c r="FW23" s="32"/>
      <c r="FX23" s="32"/>
      <c r="FY23" s="32"/>
      <c r="FZ23" s="32"/>
      <c r="GA23" s="32"/>
      <c r="GB23" s="32"/>
      <c r="GC23" s="32"/>
      <c r="GD23" s="32"/>
      <c r="GE23" s="32"/>
      <c r="GF23" s="32"/>
      <c r="GG23" s="32"/>
      <c r="GH23" s="32"/>
      <c r="GI23" s="32"/>
      <c r="GJ23" s="32"/>
      <c r="GK23" s="32"/>
      <c r="GL23" s="32"/>
      <c r="GM23" s="32"/>
      <c r="GN23" s="32"/>
      <c r="GO23" s="32"/>
      <c r="GP23" s="32"/>
      <c r="GQ23" s="32"/>
      <c r="GR23" s="32"/>
      <c r="GS23" s="32"/>
      <c r="GT23" s="32"/>
      <c r="GU23" s="32"/>
      <c r="GV23" s="32"/>
      <c r="GW23" s="32"/>
      <c r="GX23" s="32"/>
      <c r="GY23" s="32"/>
      <c r="GZ23" s="32"/>
      <c r="HA23" s="32"/>
      <c r="HB23" s="32"/>
      <c r="HC23" s="32"/>
      <c r="HD23" s="32"/>
      <c r="HE23" s="32"/>
      <c r="HF23" s="32"/>
      <c r="HG23" s="32"/>
      <c r="HH23" s="32"/>
      <c r="HI23" s="32"/>
      <c r="HJ23" s="32"/>
      <c r="HK23" s="32"/>
      <c r="HL23" s="32"/>
      <c r="HM23" s="32"/>
      <c r="HN23" s="32"/>
      <c r="HO23" s="32"/>
      <c r="HP23" s="32"/>
      <c r="HQ23" s="32"/>
      <c r="HR23" s="32"/>
      <c r="HS23" s="32"/>
      <c r="HT23" s="32"/>
      <c r="HU23" s="32"/>
      <c r="HV23" s="32"/>
      <c r="HW23" s="32"/>
      <c r="HX23" s="32"/>
      <c r="HY23" s="32"/>
      <c r="HZ23" s="32"/>
      <c r="IA23" s="32"/>
      <c r="IB23" s="32"/>
      <c r="IC23" s="32"/>
      <c r="ID23" s="32"/>
      <c r="IE23" s="32"/>
      <c r="IF23" s="32"/>
      <c r="IG23" s="32"/>
      <c r="IH23" s="32"/>
      <c r="II23" s="32"/>
      <c r="IJ23" s="32"/>
      <c r="IK23" s="32"/>
      <c r="IL23" s="32"/>
      <c r="IM23" s="32"/>
      <c r="IN23" s="32"/>
      <c r="IO23" s="32"/>
      <c r="IP23" s="32"/>
      <c r="IQ23" s="32"/>
      <c r="IR23" s="32"/>
      <c r="IS23" s="32"/>
      <c r="IT23" s="32"/>
      <c r="IU23" s="32"/>
      <c r="IV23" s="32"/>
    </row>
    <row r="24" spans="1:256" s="29" customFormat="1" ht="18" customHeight="1">
      <c r="A24" s="32"/>
      <c r="B24" s="350" t="s">
        <v>59</v>
      </c>
      <c r="C24" s="349"/>
      <c r="D24" s="39" t="s">
        <v>59</v>
      </c>
      <c r="E24" s="36" t="s">
        <v>4</v>
      </c>
      <c r="F24" s="36" t="s">
        <v>5</v>
      </c>
      <c r="G24" s="36" t="s">
        <v>6</v>
      </c>
      <c r="H24" s="36" t="s">
        <v>4</v>
      </c>
      <c r="I24" s="36" t="s">
        <v>5</v>
      </c>
      <c r="J24" s="36" t="s">
        <v>6</v>
      </c>
      <c r="K24" s="36" t="s">
        <v>4</v>
      </c>
      <c r="L24" s="36" t="s">
        <v>5</v>
      </c>
      <c r="M24" s="36" t="s">
        <v>6</v>
      </c>
      <c r="N24" s="36" t="s">
        <v>4</v>
      </c>
      <c r="O24" s="36" t="s">
        <v>5</v>
      </c>
      <c r="P24" s="36" t="s">
        <v>6</v>
      </c>
      <c r="Q24" s="36" t="s">
        <v>4</v>
      </c>
      <c r="R24" s="36" t="s">
        <v>5</v>
      </c>
      <c r="S24" s="36" t="s">
        <v>6</v>
      </c>
      <c r="T24" s="60">
        <f t="shared" si="0"/>
        <v>0</v>
      </c>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row>
    <row r="25" spans="1:256" s="29" customFormat="1" ht="78.75" customHeight="1">
      <c r="A25" s="32">
        <v>1</v>
      </c>
      <c r="B25" s="350"/>
      <c r="C25" s="349"/>
      <c r="D25" s="44" t="s">
        <v>278</v>
      </c>
      <c r="E25" s="12"/>
      <c r="F25" s="12">
        <v>1</v>
      </c>
      <c r="G25" s="12"/>
      <c r="H25" s="12">
        <v>1</v>
      </c>
      <c r="I25" s="12"/>
      <c r="J25" s="12"/>
      <c r="K25" s="57">
        <v>1</v>
      </c>
      <c r="L25" s="58"/>
      <c r="M25" s="58"/>
      <c r="N25" s="58">
        <v>1</v>
      </c>
      <c r="O25" s="58"/>
      <c r="P25" s="58"/>
      <c r="Q25" s="58">
        <v>1</v>
      </c>
      <c r="R25" s="58"/>
      <c r="S25" s="58"/>
      <c r="T25" s="60">
        <f t="shared" si="0"/>
        <v>5</v>
      </c>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c r="BH25" s="32"/>
      <c r="BI25" s="32"/>
      <c r="BJ25" s="32"/>
      <c r="BK25" s="32"/>
      <c r="BL25" s="32"/>
      <c r="BM25" s="32"/>
      <c r="BN25" s="32"/>
      <c r="BO25" s="32"/>
      <c r="BP25" s="32"/>
      <c r="BQ25" s="32"/>
      <c r="BR25" s="32"/>
      <c r="BS25" s="32"/>
      <c r="BT25" s="32"/>
      <c r="BU25" s="32"/>
      <c r="BV25" s="32"/>
      <c r="BW25" s="32"/>
      <c r="BX25" s="32"/>
      <c r="BY25" s="32"/>
      <c r="BZ25" s="32"/>
      <c r="CA25" s="32"/>
      <c r="CB25" s="32"/>
      <c r="CC25" s="32"/>
      <c r="CD25" s="32"/>
      <c r="CE25" s="32"/>
      <c r="CF25" s="32"/>
      <c r="CG25" s="32"/>
      <c r="CH25" s="32"/>
      <c r="CI25" s="32"/>
      <c r="CJ25" s="32"/>
      <c r="CK25" s="32"/>
      <c r="CL25" s="32"/>
      <c r="CM25" s="32"/>
      <c r="CN25" s="32"/>
      <c r="CO25" s="32"/>
      <c r="CP25" s="32"/>
      <c r="CQ25" s="32"/>
      <c r="CR25" s="32"/>
      <c r="CS25" s="32"/>
      <c r="CT25" s="32"/>
      <c r="CU25" s="32"/>
      <c r="CV25" s="32"/>
      <c r="CW25" s="32"/>
      <c r="CX25" s="32"/>
      <c r="CY25" s="32"/>
      <c r="CZ25" s="32"/>
      <c r="DA25" s="32"/>
      <c r="DB25" s="32"/>
      <c r="DC25" s="32"/>
      <c r="DD25" s="32"/>
      <c r="DE25" s="32"/>
      <c r="DF25" s="32"/>
      <c r="DG25" s="32"/>
      <c r="DH25" s="32"/>
      <c r="DI25" s="32"/>
      <c r="DJ25" s="32"/>
      <c r="DK25" s="32"/>
      <c r="DL25" s="32"/>
      <c r="DM25" s="32"/>
      <c r="DN25" s="32"/>
      <c r="DO25" s="32"/>
      <c r="DP25" s="32"/>
      <c r="DQ25" s="32"/>
      <c r="DR25" s="32"/>
      <c r="DS25" s="32"/>
      <c r="DT25" s="32"/>
      <c r="DU25" s="32"/>
      <c r="DV25" s="32"/>
      <c r="DW25" s="32"/>
      <c r="DX25" s="32"/>
      <c r="DY25" s="32"/>
      <c r="DZ25" s="32"/>
      <c r="EA25" s="32"/>
      <c r="EB25" s="32"/>
      <c r="EC25" s="32"/>
      <c r="ED25" s="32"/>
      <c r="EE25" s="32"/>
      <c r="EF25" s="32"/>
      <c r="EG25" s="32"/>
      <c r="EH25" s="32"/>
      <c r="EI25" s="32"/>
      <c r="EJ25" s="32"/>
      <c r="EK25" s="32"/>
      <c r="EL25" s="32"/>
      <c r="EM25" s="32"/>
      <c r="EN25" s="32"/>
      <c r="EO25" s="32"/>
      <c r="EP25" s="32"/>
      <c r="EQ25" s="32"/>
      <c r="ER25" s="32"/>
      <c r="ES25" s="32"/>
      <c r="ET25" s="32"/>
      <c r="EU25" s="32"/>
      <c r="EV25" s="32"/>
      <c r="EW25" s="32"/>
      <c r="EX25" s="32"/>
      <c r="EY25" s="32"/>
      <c r="EZ25" s="32"/>
      <c r="FA25" s="32"/>
      <c r="FB25" s="32"/>
      <c r="FC25" s="32"/>
      <c r="FD25" s="32"/>
      <c r="FE25" s="32"/>
      <c r="FF25" s="32"/>
      <c r="FG25" s="32"/>
      <c r="FH25" s="32"/>
      <c r="FI25" s="32"/>
      <c r="FJ25" s="32"/>
      <c r="FK25" s="32"/>
      <c r="FL25" s="32"/>
      <c r="FM25" s="32"/>
      <c r="FN25" s="32"/>
      <c r="FO25" s="32"/>
      <c r="FP25" s="32"/>
      <c r="FQ25" s="32"/>
      <c r="FR25" s="32"/>
      <c r="FS25" s="32"/>
      <c r="FT25" s="32"/>
      <c r="FU25" s="32"/>
      <c r="FV25" s="32"/>
      <c r="FW25" s="32"/>
      <c r="FX25" s="32"/>
      <c r="FY25" s="32"/>
      <c r="FZ25" s="32"/>
      <c r="GA25" s="32"/>
      <c r="GB25" s="32"/>
      <c r="GC25" s="32"/>
      <c r="GD25" s="32"/>
      <c r="GE25" s="32"/>
      <c r="GF25" s="32"/>
      <c r="GG25" s="32"/>
      <c r="GH25" s="32"/>
      <c r="GI25" s="32"/>
      <c r="GJ25" s="32"/>
      <c r="GK25" s="32"/>
      <c r="GL25" s="32"/>
      <c r="GM25" s="32"/>
      <c r="GN25" s="32"/>
      <c r="GO25" s="32"/>
      <c r="GP25" s="32"/>
      <c r="GQ25" s="32"/>
      <c r="GR25" s="32"/>
      <c r="GS25" s="32"/>
      <c r="GT25" s="32"/>
      <c r="GU25" s="32"/>
      <c r="GV25" s="32"/>
      <c r="GW25" s="32"/>
      <c r="GX25" s="32"/>
      <c r="GY25" s="32"/>
      <c r="GZ25" s="32"/>
      <c r="HA25" s="32"/>
      <c r="HB25" s="32"/>
      <c r="HC25" s="32"/>
      <c r="HD25" s="32"/>
      <c r="HE25" s="32"/>
      <c r="HF25" s="32"/>
      <c r="HG25" s="32"/>
      <c r="HH25" s="32"/>
      <c r="HI25" s="32"/>
      <c r="HJ25" s="32"/>
      <c r="HK25" s="32"/>
      <c r="HL25" s="32"/>
      <c r="HM25" s="32"/>
      <c r="HN25" s="32"/>
      <c r="HO25" s="32"/>
      <c r="HP25" s="32"/>
      <c r="HQ25" s="32"/>
      <c r="HR25" s="32"/>
      <c r="HS25" s="32"/>
      <c r="HT25" s="32"/>
      <c r="HU25" s="32"/>
      <c r="HV25" s="32"/>
      <c r="HW25" s="32"/>
      <c r="HX25" s="32"/>
      <c r="HY25" s="32"/>
      <c r="HZ25" s="32"/>
      <c r="IA25" s="32"/>
      <c r="IB25" s="32"/>
      <c r="IC25" s="32"/>
      <c r="ID25" s="32"/>
      <c r="IE25" s="32"/>
      <c r="IF25" s="32"/>
      <c r="IG25" s="32"/>
      <c r="IH25" s="32"/>
      <c r="II25" s="32"/>
      <c r="IJ25" s="32"/>
      <c r="IK25" s="32"/>
      <c r="IL25" s="32"/>
      <c r="IM25" s="32"/>
      <c r="IN25" s="32"/>
      <c r="IO25" s="32"/>
      <c r="IP25" s="32"/>
      <c r="IQ25" s="32"/>
      <c r="IR25" s="32"/>
      <c r="IS25" s="32"/>
      <c r="IT25" s="32"/>
      <c r="IU25" s="32"/>
      <c r="IV25" s="32"/>
    </row>
    <row r="26" spans="1:256" s="29" customFormat="1" ht="41.25" customHeight="1">
      <c r="A26" s="32">
        <v>2</v>
      </c>
      <c r="B26" s="350"/>
      <c r="C26" s="349"/>
      <c r="D26" s="45" t="s">
        <v>279</v>
      </c>
      <c r="E26" s="12"/>
      <c r="F26" s="12"/>
      <c r="G26" s="12">
        <v>1</v>
      </c>
      <c r="H26" s="12"/>
      <c r="I26" s="12"/>
      <c r="J26" s="12">
        <v>1</v>
      </c>
      <c r="K26" s="57"/>
      <c r="L26" s="58">
        <v>1</v>
      </c>
      <c r="M26" s="58"/>
      <c r="N26" s="58"/>
      <c r="O26" s="58">
        <v>1</v>
      </c>
      <c r="P26" s="58"/>
      <c r="Q26" s="58">
        <v>1</v>
      </c>
      <c r="R26" s="58"/>
      <c r="S26" s="58"/>
      <c r="T26" s="60">
        <f t="shared" si="0"/>
        <v>5</v>
      </c>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c r="EF26" s="32"/>
      <c r="EG26" s="32"/>
      <c r="EH26" s="32"/>
      <c r="EI26" s="32"/>
      <c r="EJ26" s="32"/>
      <c r="EK26" s="32"/>
      <c r="EL26" s="32"/>
      <c r="EM26" s="32"/>
      <c r="EN26" s="32"/>
      <c r="EO26" s="32"/>
      <c r="EP26" s="32"/>
      <c r="EQ26" s="32"/>
      <c r="ER26" s="32"/>
      <c r="ES26" s="32"/>
      <c r="ET26" s="32"/>
      <c r="EU26" s="32"/>
      <c r="EV26" s="32"/>
      <c r="EW26" s="32"/>
      <c r="EX26" s="32"/>
      <c r="EY26" s="32"/>
      <c r="EZ26" s="32"/>
      <c r="FA26" s="32"/>
      <c r="FB26" s="32"/>
      <c r="FC26" s="32"/>
      <c r="FD26" s="32"/>
      <c r="FE26" s="32"/>
      <c r="FF26" s="32"/>
      <c r="FG26" s="32"/>
      <c r="FH26" s="32"/>
      <c r="FI26" s="32"/>
      <c r="FJ26" s="32"/>
      <c r="FK26" s="32"/>
      <c r="FL26" s="32"/>
      <c r="FM26" s="32"/>
      <c r="FN26" s="32"/>
      <c r="FO26" s="32"/>
      <c r="FP26" s="32"/>
      <c r="FQ26" s="32"/>
      <c r="FR26" s="32"/>
      <c r="FS26" s="32"/>
      <c r="FT26" s="32"/>
      <c r="FU26" s="32"/>
      <c r="FV26" s="32"/>
      <c r="FW26" s="32"/>
      <c r="FX26" s="32"/>
      <c r="FY26" s="32"/>
      <c r="FZ26" s="32"/>
      <c r="GA26" s="32"/>
      <c r="GB26" s="32"/>
      <c r="GC26" s="32"/>
      <c r="GD26" s="32"/>
      <c r="GE26" s="32"/>
      <c r="GF26" s="32"/>
      <c r="GG26" s="32"/>
      <c r="GH26" s="32"/>
      <c r="GI26" s="32"/>
      <c r="GJ26" s="32"/>
      <c r="GK26" s="32"/>
      <c r="GL26" s="32"/>
      <c r="GM26" s="32"/>
      <c r="GN26" s="32"/>
      <c r="GO26" s="32"/>
      <c r="GP26" s="32"/>
      <c r="GQ26" s="32"/>
      <c r="GR26" s="32"/>
      <c r="GS26" s="32"/>
      <c r="GT26" s="32"/>
      <c r="GU26" s="32"/>
      <c r="GV26" s="32"/>
      <c r="GW26" s="32"/>
      <c r="GX26" s="32"/>
      <c r="GY26" s="32"/>
      <c r="GZ26" s="32"/>
      <c r="HA26" s="32"/>
      <c r="HB26" s="32"/>
      <c r="HC26" s="32"/>
      <c r="HD26" s="32"/>
      <c r="HE26" s="32"/>
      <c r="HF26" s="32"/>
      <c r="HG26" s="32"/>
      <c r="HH26" s="32"/>
      <c r="HI26" s="32"/>
      <c r="HJ26" s="32"/>
      <c r="HK26" s="32"/>
      <c r="HL26" s="32"/>
      <c r="HM26" s="32"/>
      <c r="HN26" s="32"/>
      <c r="HO26" s="32"/>
      <c r="HP26" s="32"/>
      <c r="HQ26" s="32"/>
      <c r="HR26" s="32"/>
      <c r="HS26" s="32"/>
      <c r="HT26" s="32"/>
      <c r="HU26" s="32"/>
      <c r="HV26" s="32"/>
      <c r="HW26" s="32"/>
      <c r="HX26" s="32"/>
      <c r="HY26" s="32"/>
      <c r="HZ26" s="32"/>
      <c r="IA26" s="32"/>
      <c r="IB26" s="32"/>
      <c r="IC26" s="32"/>
      <c r="ID26" s="32"/>
      <c r="IE26" s="32"/>
      <c r="IF26" s="32"/>
      <c r="IG26" s="32"/>
      <c r="IH26" s="32"/>
      <c r="II26" s="32"/>
      <c r="IJ26" s="32"/>
      <c r="IK26" s="32"/>
      <c r="IL26" s="32"/>
      <c r="IM26" s="32"/>
      <c r="IN26" s="32"/>
      <c r="IO26" s="32"/>
      <c r="IP26" s="32"/>
      <c r="IQ26" s="32"/>
      <c r="IR26" s="32"/>
      <c r="IS26" s="32"/>
      <c r="IT26" s="32"/>
      <c r="IU26" s="32"/>
      <c r="IV26" s="32"/>
    </row>
    <row r="27" spans="1:256" s="29" customFormat="1" ht="66.75" customHeight="1">
      <c r="A27" s="32">
        <v>3</v>
      </c>
      <c r="B27" s="350"/>
      <c r="C27" s="349"/>
      <c r="D27" s="45" t="s">
        <v>280</v>
      </c>
      <c r="E27" s="12">
        <v>1</v>
      </c>
      <c r="F27" s="12"/>
      <c r="G27" s="12"/>
      <c r="H27" s="12"/>
      <c r="I27" s="12">
        <v>1</v>
      </c>
      <c r="J27" s="12"/>
      <c r="K27" s="57">
        <v>1</v>
      </c>
      <c r="L27" s="58"/>
      <c r="M27" s="58"/>
      <c r="N27" s="58">
        <v>1</v>
      </c>
      <c r="O27" s="58"/>
      <c r="P27" s="58"/>
      <c r="Q27" s="58">
        <v>1</v>
      </c>
      <c r="R27" s="58"/>
      <c r="S27" s="58"/>
      <c r="T27" s="60">
        <f t="shared" si="0"/>
        <v>5</v>
      </c>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32"/>
      <c r="BS27" s="32"/>
      <c r="BT27" s="32"/>
      <c r="BU27" s="32"/>
      <c r="BV27" s="32"/>
      <c r="BW27" s="32"/>
      <c r="BX27" s="32"/>
      <c r="BY27" s="32"/>
      <c r="BZ27" s="32"/>
      <c r="CA27" s="32"/>
      <c r="CB27" s="32"/>
      <c r="CC27" s="32"/>
      <c r="CD27" s="32"/>
      <c r="CE27" s="32"/>
      <c r="CF27" s="32"/>
      <c r="CG27" s="32"/>
      <c r="CH27" s="32"/>
      <c r="CI27" s="32"/>
      <c r="CJ27" s="32"/>
      <c r="CK27" s="32"/>
      <c r="CL27" s="32"/>
      <c r="CM27" s="32"/>
      <c r="CN27" s="32"/>
      <c r="CO27" s="32"/>
      <c r="CP27" s="32"/>
      <c r="CQ27" s="32"/>
      <c r="CR27" s="32"/>
      <c r="CS27" s="32"/>
      <c r="CT27" s="32"/>
      <c r="CU27" s="32"/>
      <c r="CV27" s="32"/>
      <c r="CW27" s="32"/>
      <c r="CX27" s="32"/>
      <c r="CY27" s="32"/>
      <c r="CZ27" s="32"/>
      <c r="DA27" s="32"/>
      <c r="DB27" s="32"/>
      <c r="DC27" s="32"/>
      <c r="DD27" s="32"/>
      <c r="DE27" s="32"/>
      <c r="DF27" s="32"/>
      <c r="DG27" s="32"/>
      <c r="DH27" s="32"/>
      <c r="DI27" s="32"/>
      <c r="DJ27" s="32"/>
      <c r="DK27" s="32"/>
      <c r="DL27" s="32"/>
      <c r="DM27" s="32"/>
      <c r="DN27" s="32"/>
      <c r="DO27" s="32"/>
      <c r="DP27" s="32"/>
      <c r="DQ27" s="32"/>
      <c r="DR27" s="32"/>
      <c r="DS27" s="32"/>
      <c r="DT27" s="32"/>
      <c r="DU27" s="32"/>
      <c r="DV27" s="32"/>
      <c r="DW27" s="32"/>
      <c r="DX27" s="32"/>
      <c r="DY27" s="32"/>
      <c r="DZ27" s="32"/>
      <c r="EA27" s="32"/>
      <c r="EB27" s="32"/>
      <c r="EC27" s="32"/>
      <c r="ED27" s="32"/>
      <c r="EE27" s="32"/>
      <c r="EF27" s="32"/>
      <c r="EG27" s="32"/>
      <c r="EH27" s="32"/>
      <c r="EI27" s="32"/>
      <c r="EJ27" s="32"/>
      <c r="EK27" s="32"/>
      <c r="EL27" s="32"/>
      <c r="EM27" s="32"/>
      <c r="EN27" s="32"/>
      <c r="EO27" s="32"/>
      <c r="EP27" s="32"/>
      <c r="EQ27" s="32"/>
      <c r="ER27" s="32"/>
      <c r="ES27" s="32"/>
      <c r="ET27" s="32"/>
      <c r="EU27" s="32"/>
      <c r="EV27" s="32"/>
      <c r="EW27" s="32"/>
      <c r="EX27" s="32"/>
      <c r="EY27" s="32"/>
      <c r="EZ27" s="32"/>
      <c r="FA27" s="32"/>
      <c r="FB27" s="32"/>
      <c r="FC27" s="32"/>
      <c r="FD27" s="32"/>
      <c r="FE27" s="32"/>
      <c r="FF27" s="32"/>
      <c r="FG27" s="32"/>
      <c r="FH27" s="32"/>
      <c r="FI27" s="32"/>
      <c r="FJ27" s="32"/>
      <c r="FK27" s="32"/>
      <c r="FL27" s="32"/>
      <c r="FM27" s="32"/>
      <c r="FN27" s="32"/>
      <c r="FO27" s="32"/>
      <c r="FP27" s="32"/>
      <c r="FQ27" s="32"/>
      <c r="FR27" s="32"/>
      <c r="FS27" s="32"/>
      <c r="FT27" s="32"/>
      <c r="FU27" s="32"/>
      <c r="FV27" s="32"/>
      <c r="FW27" s="32"/>
      <c r="FX27" s="32"/>
      <c r="FY27" s="32"/>
      <c r="FZ27" s="32"/>
      <c r="GA27" s="32"/>
      <c r="GB27" s="32"/>
      <c r="GC27" s="32"/>
      <c r="GD27" s="32"/>
      <c r="GE27" s="32"/>
      <c r="GF27" s="32"/>
      <c r="GG27" s="32"/>
      <c r="GH27" s="32"/>
      <c r="GI27" s="32"/>
      <c r="GJ27" s="32"/>
      <c r="GK27" s="32"/>
      <c r="GL27" s="32"/>
      <c r="GM27" s="32"/>
      <c r="GN27" s="32"/>
      <c r="GO27" s="32"/>
      <c r="GP27" s="32"/>
      <c r="GQ27" s="32"/>
      <c r="GR27" s="32"/>
      <c r="GS27" s="32"/>
      <c r="GT27" s="32"/>
      <c r="GU27" s="32"/>
      <c r="GV27" s="32"/>
      <c r="GW27" s="32"/>
      <c r="GX27" s="32"/>
      <c r="GY27" s="32"/>
      <c r="GZ27" s="32"/>
      <c r="HA27" s="32"/>
      <c r="HB27" s="32"/>
      <c r="HC27" s="32"/>
      <c r="HD27" s="32"/>
      <c r="HE27" s="32"/>
      <c r="HF27" s="32"/>
      <c r="HG27" s="32"/>
      <c r="HH27" s="32"/>
      <c r="HI27" s="32"/>
      <c r="HJ27" s="32"/>
      <c r="HK27" s="32"/>
      <c r="HL27" s="32"/>
      <c r="HM27" s="32"/>
      <c r="HN27" s="32"/>
      <c r="HO27" s="32"/>
      <c r="HP27" s="32"/>
      <c r="HQ27" s="32"/>
      <c r="HR27" s="32"/>
      <c r="HS27" s="32"/>
      <c r="HT27" s="32"/>
      <c r="HU27" s="32"/>
      <c r="HV27" s="32"/>
      <c r="HW27" s="32"/>
      <c r="HX27" s="32"/>
      <c r="HY27" s="32"/>
      <c r="HZ27" s="32"/>
      <c r="IA27" s="32"/>
      <c r="IB27" s="32"/>
      <c r="IC27" s="32"/>
      <c r="ID27" s="32"/>
      <c r="IE27" s="32"/>
      <c r="IF27" s="32"/>
      <c r="IG27" s="32"/>
      <c r="IH27" s="32"/>
      <c r="II27" s="32"/>
      <c r="IJ27" s="32"/>
      <c r="IK27" s="32"/>
      <c r="IL27" s="32"/>
      <c r="IM27" s="32"/>
      <c r="IN27" s="32"/>
      <c r="IO27" s="32"/>
      <c r="IP27" s="32"/>
      <c r="IQ27" s="32"/>
      <c r="IR27" s="32"/>
      <c r="IS27" s="32"/>
      <c r="IT27" s="32"/>
      <c r="IU27" s="32"/>
      <c r="IV27" s="32"/>
    </row>
    <row r="28" spans="1:256" s="29" customFormat="1" ht="18" customHeight="1">
      <c r="A28" s="32"/>
      <c r="B28" s="350"/>
      <c r="C28" s="349"/>
      <c r="D28" s="24" t="s">
        <v>46</v>
      </c>
      <c r="E28" s="12">
        <f>SUM(E25:E27)</f>
        <v>1</v>
      </c>
      <c r="F28" s="12">
        <f t="shared" ref="F28:S28" si="3">SUM(F25:F27)</f>
        <v>1</v>
      </c>
      <c r="G28" s="12">
        <f t="shared" si="3"/>
        <v>1</v>
      </c>
      <c r="H28" s="12">
        <f t="shared" si="3"/>
        <v>1</v>
      </c>
      <c r="I28" s="12">
        <f t="shared" si="3"/>
        <v>1</v>
      </c>
      <c r="J28" s="12">
        <f t="shared" si="3"/>
        <v>1</v>
      </c>
      <c r="K28" s="12">
        <f t="shared" si="3"/>
        <v>2</v>
      </c>
      <c r="L28" s="12">
        <f t="shared" si="3"/>
        <v>1</v>
      </c>
      <c r="M28" s="12">
        <f t="shared" si="3"/>
        <v>0</v>
      </c>
      <c r="N28" s="12">
        <f t="shared" si="3"/>
        <v>2</v>
      </c>
      <c r="O28" s="12">
        <f t="shared" si="3"/>
        <v>1</v>
      </c>
      <c r="P28" s="12">
        <f t="shared" si="3"/>
        <v>0</v>
      </c>
      <c r="Q28" s="12">
        <f t="shared" si="3"/>
        <v>3</v>
      </c>
      <c r="R28" s="12">
        <f t="shared" si="3"/>
        <v>0</v>
      </c>
      <c r="S28" s="12">
        <f t="shared" si="3"/>
        <v>0</v>
      </c>
      <c r="T28" s="60">
        <f t="shared" si="0"/>
        <v>15</v>
      </c>
      <c r="U28" s="32"/>
      <c r="V28" s="32"/>
      <c r="W28" s="32"/>
      <c r="X28" s="32"/>
      <c r="Y28" s="32"/>
      <c r="Z28" s="32"/>
      <c r="AA28" s="32"/>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c r="EF28" s="32"/>
      <c r="EG28" s="32"/>
      <c r="EH28" s="32"/>
      <c r="EI28" s="32"/>
      <c r="EJ28" s="32"/>
      <c r="EK28" s="32"/>
      <c r="EL28" s="32"/>
      <c r="EM28" s="32"/>
      <c r="EN28" s="32"/>
      <c r="EO28" s="32"/>
      <c r="EP28" s="32"/>
      <c r="EQ28" s="32"/>
      <c r="ER28" s="32"/>
      <c r="ES28" s="32"/>
      <c r="ET28" s="32"/>
      <c r="EU28" s="32"/>
      <c r="EV28" s="32"/>
      <c r="EW28" s="32"/>
      <c r="EX28" s="32"/>
      <c r="EY28" s="32"/>
      <c r="EZ28" s="32"/>
      <c r="FA28" s="32"/>
      <c r="FB28" s="32"/>
      <c r="FC28" s="32"/>
      <c r="FD28" s="32"/>
      <c r="FE28" s="32"/>
      <c r="FF28" s="32"/>
      <c r="FG28" s="32"/>
      <c r="FH28" s="32"/>
      <c r="FI28" s="32"/>
      <c r="FJ28" s="32"/>
      <c r="FK28" s="32"/>
      <c r="FL28" s="32"/>
      <c r="FM28" s="32"/>
      <c r="FN28" s="32"/>
      <c r="FO28" s="32"/>
      <c r="FP28" s="32"/>
      <c r="FQ28" s="32"/>
      <c r="FR28" s="32"/>
      <c r="FS28" s="32"/>
      <c r="FT28" s="32"/>
      <c r="FU28" s="32"/>
      <c r="FV28" s="32"/>
      <c r="FW28" s="32"/>
      <c r="FX28" s="32"/>
      <c r="FY28" s="32"/>
      <c r="FZ28" s="32"/>
      <c r="GA28" s="32"/>
      <c r="GB28" s="32"/>
      <c r="GC28" s="32"/>
      <c r="GD28" s="32"/>
      <c r="GE28" s="32"/>
      <c r="GF28" s="32"/>
      <c r="GG28" s="32"/>
      <c r="GH28" s="32"/>
      <c r="GI28" s="32"/>
      <c r="GJ28" s="32"/>
      <c r="GK28" s="32"/>
      <c r="GL28" s="32"/>
      <c r="GM28" s="32"/>
      <c r="GN28" s="32"/>
      <c r="GO28" s="32"/>
      <c r="GP28" s="32"/>
      <c r="GQ28" s="32"/>
      <c r="GR28" s="32"/>
      <c r="GS28" s="32"/>
      <c r="GT28" s="32"/>
      <c r="GU28" s="32"/>
      <c r="GV28" s="32"/>
      <c r="GW28" s="32"/>
      <c r="GX28" s="32"/>
      <c r="GY28" s="32"/>
      <c r="GZ28" s="32"/>
      <c r="HA28" s="32"/>
      <c r="HB28" s="32"/>
      <c r="HC28" s="32"/>
      <c r="HD28" s="32"/>
      <c r="HE28" s="32"/>
      <c r="HF28" s="32"/>
      <c r="HG28" s="32"/>
      <c r="HH28" s="32"/>
      <c r="HI28" s="32"/>
      <c r="HJ28" s="32"/>
      <c r="HK28" s="32"/>
      <c r="HL28" s="32"/>
      <c r="HM28" s="32"/>
      <c r="HN28" s="32"/>
      <c r="HO28" s="32"/>
      <c r="HP28" s="32"/>
      <c r="HQ28" s="32"/>
      <c r="HR28" s="32"/>
      <c r="HS28" s="32"/>
      <c r="HT28" s="32"/>
      <c r="HU28" s="32"/>
      <c r="HV28" s="32"/>
      <c r="HW28" s="32"/>
      <c r="HX28" s="32"/>
      <c r="HY28" s="32"/>
      <c r="HZ28" s="32"/>
      <c r="IA28" s="32"/>
      <c r="IB28" s="32"/>
      <c r="IC28" s="32"/>
      <c r="ID28" s="32"/>
      <c r="IE28" s="32"/>
      <c r="IF28" s="32"/>
      <c r="IG28" s="32"/>
      <c r="IH28" s="32"/>
      <c r="II28" s="32"/>
      <c r="IJ28" s="32"/>
      <c r="IK28" s="32"/>
      <c r="IL28" s="32"/>
      <c r="IM28" s="32"/>
      <c r="IN28" s="32"/>
      <c r="IO28" s="32"/>
      <c r="IP28" s="32"/>
      <c r="IQ28" s="32"/>
      <c r="IR28" s="32"/>
      <c r="IS28" s="32"/>
      <c r="IT28" s="32"/>
      <c r="IU28" s="32"/>
      <c r="IV28" s="32"/>
    </row>
    <row r="29" spans="1:256" s="29" customFormat="1" ht="15" customHeight="1">
      <c r="A29" s="32"/>
      <c r="B29" s="350"/>
      <c r="C29" s="349"/>
      <c r="D29" s="39" t="s">
        <v>212</v>
      </c>
      <c r="E29" s="42"/>
      <c r="F29" s="42"/>
      <c r="G29" s="42"/>
      <c r="H29" s="361"/>
      <c r="I29" s="362"/>
      <c r="J29" s="363"/>
      <c r="K29" s="361"/>
      <c r="L29" s="362"/>
      <c r="M29" s="363"/>
      <c r="N29" s="361"/>
      <c r="O29" s="362"/>
      <c r="P29" s="363"/>
      <c r="Q29" s="361"/>
      <c r="R29" s="362"/>
      <c r="S29" s="363"/>
      <c r="T29" s="60">
        <f t="shared" si="0"/>
        <v>0</v>
      </c>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c r="BK29" s="32"/>
      <c r="BL29" s="32"/>
      <c r="BM29" s="32"/>
      <c r="BN29" s="32"/>
      <c r="BO29" s="32"/>
      <c r="BP29" s="32"/>
      <c r="BQ29" s="32"/>
      <c r="BR29" s="32"/>
      <c r="BS29" s="32"/>
      <c r="BT29" s="32"/>
      <c r="BU29" s="32"/>
      <c r="BV29" s="32"/>
      <c r="BW29" s="32"/>
      <c r="BX29" s="32"/>
      <c r="BY29" s="32"/>
      <c r="BZ29" s="32"/>
      <c r="CA29" s="32"/>
      <c r="CB29" s="32"/>
      <c r="CC29" s="32"/>
      <c r="CD29" s="32"/>
      <c r="CE29" s="32"/>
      <c r="CF29" s="32"/>
      <c r="CG29" s="32"/>
      <c r="CH29" s="32"/>
      <c r="CI29" s="32"/>
      <c r="CJ29" s="32"/>
      <c r="CK29" s="32"/>
      <c r="CL29" s="32"/>
      <c r="CM29" s="32"/>
      <c r="CN29" s="32"/>
      <c r="CO29" s="32"/>
      <c r="CP29" s="32"/>
      <c r="CQ29" s="32"/>
      <c r="CR29" s="32"/>
      <c r="CS29" s="32"/>
      <c r="CT29" s="32"/>
      <c r="CU29" s="32"/>
      <c r="CV29" s="32"/>
      <c r="CW29" s="32"/>
      <c r="CX29" s="32"/>
      <c r="CY29" s="32"/>
      <c r="CZ29" s="32"/>
      <c r="DA29" s="32"/>
      <c r="DB29" s="32"/>
      <c r="DC29" s="32"/>
      <c r="DD29" s="32"/>
      <c r="DE29" s="32"/>
      <c r="DF29" s="32"/>
      <c r="DG29" s="32"/>
      <c r="DH29" s="32"/>
      <c r="DI29" s="32"/>
      <c r="DJ29" s="32"/>
      <c r="DK29" s="32"/>
      <c r="DL29" s="32"/>
      <c r="DM29" s="32"/>
      <c r="DN29" s="32"/>
      <c r="DO29" s="32"/>
      <c r="DP29" s="32"/>
      <c r="DQ29" s="32"/>
      <c r="DR29" s="32"/>
      <c r="DS29" s="32"/>
      <c r="DT29" s="32"/>
      <c r="DU29" s="32"/>
      <c r="DV29" s="32"/>
      <c r="DW29" s="32"/>
      <c r="DX29" s="32"/>
      <c r="DY29" s="32"/>
      <c r="DZ29" s="32"/>
      <c r="EA29" s="32"/>
      <c r="EB29" s="32"/>
      <c r="EC29" s="32"/>
      <c r="ED29" s="32"/>
      <c r="EE29" s="32"/>
      <c r="EF29" s="32"/>
      <c r="EG29" s="32"/>
      <c r="EH29" s="32"/>
      <c r="EI29" s="32"/>
      <c r="EJ29" s="32"/>
      <c r="EK29" s="32"/>
      <c r="EL29" s="32"/>
      <c r="EM29" s="32"/>
      <c r="EN29" s="32"/>
      <c r="EO29" s="32"/>
      <c r="EP29" s="32"/>
      <c r="EQ29" s="32"/>
      <c r="ER29" s="32"/>
      <c r="ES29" s="32"/>
      <c r="ET29" s="32"/>
      <c r="EU29" s="32"/>
      <c r="EV29" s="32"/>
      <c r="EW29" s="32"/>
      <c r="EX29" s="32"/>
      <c r="EY29" s="32"/>
      <c r="EZ29" s="32"/>
      <c r="FA29" s="32"/>
      <c r="FB29" s="32"/>
      <c r="FC29" s="32"/>
      <c r="FD29" s="32"/>
      <c r="FE29" s="32"/>
      <c r="FF29" s="32"/>
      <c r="FG29" s="32"/>
      <c r="FH29" s="32"/>
      <c r="FI29" s="32"/>
      <c r="FJ29" s="32"/>
      <c r="FK29" s="32"/>
      <c r="FL29" s="32"/>
      <c r="FM29" s="32"/>
      <c r="FN29" s="32"/>
      <c r="FO29" s="32"/>
      <c r="FP29" s="32"/>
      <c r="FQ29" s="32"/>
      <c r="FR29" s="32"/>
      <c r="FS29" s="32"/>
      <c r="FT29" s="32"/>
      <c r="FU29" s="32"/>
      <c r="FV29" s="32"/>
      <c r="FW29" s="32"/>
      <c r="FX29" s="32"/>
      <c r="FY29" s="32"/>
      <c r="FZ29" s="32"/>
      <c r="GA29" s="32"/>
      <c r="GB29" s="32"/>
      <c r="GC29" s="32"/>
      <c r="GD29" s="32"/>
      <c r="GE29" s="32"/>
      <c r="GF29" s="32"/>
      <c r="GG29" s="32"/>
      <c r="GH29" s="32"/>
      <c r="GI29" s="32"/>
      <c r="GJ29" s="32"/>
      <c r="GK29" s="32"/>
      <c r="GL29" s="32"/>
      <c r="GM29" s="32"/>
      <c r="GN29" s="32"/>
      <c r="GO29" s="32"/>
      <c r="GP29" s="32"/>
      <c r="GQ29" s="32"/>
      <c r="GR29" s="32"/>
      <c r="GS29" s="32"/>
      <c r="GT29" s="32"/>
      <c r="GU29" s="32"/>
      <c r="GV29" s="32"/>
      <c r="GW29" s="32"/>
      <c r="GX29" s="32"/>
      <c r="GY29" s="32"/>
      <c r="GZ29" s="32"/>
      <c r="HA29" s="32"/>
      <c r="HB29" s="32"/>
      <c r="HC29" s="32"/>
      <c r="HD29" s="32"/>
      <c r="HE29" s="32"/>
      <c r="HF29" s="32"/>
      <c r="HG29" s="32"/>
      <c r="HH29" s="32"/>
      <c r="HI29" s="32"/>
      <c r="HJ29" s="32"/>
      <c r="HK29" s="32"/>
      <c r="HL29" s="32"/>
      <c r="HM29" s="32"/>
      <c r="HN29" s="32"/>
      <c r="HO29" s="32"/>
      <c r="HP29" s="32"/>
      <c r="HQ29" s="32"/>
      <c r="HR29" s="32"/>
      <c r="HS29" s="32"/>
      <c r="HT29" s="32"/>
      <c r="HU29" s="32"/>
      <c r="HV29" s="32"/>
      <c r="HW29" s="32"/>
      <c r="HX29" s="32"/>
      <c r="HY29" s="32"/>
      <c r="HZ29" s="32"/>
      <c r="IA29" s="32"/>
      <c r="IB29" s="32"/>
      <c r="IC29" s="32"/>
      <c r="ID29" s="32"/>
      <c r="IE29" s="32"/>
      <c r="IF29" s="32"/>
      <c r="IG29" s="32"/>
      <c r="IH29" s="32"/>
      <c r="II29" s="32"/>
      <c r="IJ29" s="32"/>
      <c r="IK29" s="32"/>
      <c r="IL29" s="32"/>
      <c r="IM29" s="32"/>
      <c r="IN29" s="32"/>
      <c r="IO29" s="32"/>
      <c r="IP29" s="32"/>
      <c r="IQ29" s="32"/>
      <c r="IR29" s="32"/>
      <c r="IS29" s="32"/>
      <c r="IT29" s="32"/>
      <c r="IU29" s="32"/>
      <c r="IV29" s="32"/>
    </row>
    <row r="30" spans="1:256" s="29" customFormat="1" ht="18" customHeight="1">
      <c r="A30" s="32"/>
      <c r="B30" s="350" t="s">
        <v>68</v>
      </c>
      <c r="C30" s="349"/>
      <c r="D30" s="39" t="s">
        <v>68</v>
      </c>
      <c r="E30" s="36" t="s">
        <v>4</v>
      </c>
      <c r="F30" s="36" t="s">
        <v>5</v>
      </c>
      <c r="G30" s="36" t="s">
        <v>6</v>
      </c>
      <c r="H30" s="36" t="s">
        <v>4</v>
      </c>
      <c r="I30" s="36" t="s">
        <v>5</v>
      </c>
      <c r="J30" s="36" t="s">
        <v>6</v>
      </c>
      <c r="K30" s="36" t="s">
        <v>4</v>
      </c>
      <c r="L30" s="36" t="s">
        <v>5</v>
      </c>
      <c r="M30" s="36" t="s">
        <v>6</v>
      </c>
      <c r="N30" s="36" t="s">
        <v>4</v>
      </c>
      <c r="O30" s="36" t="s">
        <v>5</v>
      </c>
      <c r="P30" s="36" t="s">
        <v>6</v>
      </c>
      <c r="Q30" s="36" t="s">
        <v>4</v>
      </c>
      <c r="R30" s="36" t="s">
        <v>5</v>
      </c>
      <c r="S30" s="36" t="s">
        <v>6</v>
      </c>
      <c r="T30" s="60">
        <f t="shared" si="0"/>
        <v>0</v>
      </c>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c r="BG30" s="32"/>
      <c r="BH30" s="32"/>
      <c r="BI30" s="32"/>
      <c r="BJ30" s="32"/>
      <c r="BK30" s="32"/>
      <c r="BL30" s="32"/>
      <c r="BM30" s="32"/>
      <c r="BN30" s="32"/>
      <c r="BO30" s="32"/>
      <c r="BP30" s="32"/>
      <c r="BQ30" s="32"/>
      <c r="BR30" s="32"/>
      <c r="BS30" s="32"/>
      <c r="BT30" s="32"/>
      <c r="BU30" s="32"/>
      <c r="BV30" s="32"/>
      <c r="BW30" s="32"/>
      <c r="BX30" s="32"/>
      <c r="BY30" s="32"/>
      <c r="BZ30" s="32"/>
      <c r="CA30" s="32"/>
      <c r="CB30" s="32"/>
      <c r="CC30" s="32"/>
      <c r="CD30" s="32"/>
      <c r="CE30" s="32"/>
      <c r="CF30" s="32"/>
      <c r="CG30" s="32"/>
      <c r="CH30" s="32"/>
      <c r="CI30" s="32"/>
      <c r="CJ30" s="32"/>
      <c r="CK30" s="32"/>
      <c r="CL30" s="32"/>
      <c r="CM30" s="32"/>
      <c r="CN30" s="32"/>
      <c r="CO30" s="32"/>
      <c r="CP30" s="32"/>
      <c r="CQ30" s="32"/>
      <c r="CR30" s="32"/>
      <c r="CS30" s="32"/>
      <c r="CT30" s="32"/>
      <c r="CU30" s="32"/>
      <c r="CV30" s="32"/>
      <c r="CW30" s="32"/>
      <c r="CX30" s="32"/>
      <c r="CY30" s="32"/>
      <c r="CZ30" s="32"/>
      <c r="DA30" s="32"/>
      <c r="DB30" s="32"/>
      <c r="DC30" s="32"/>
      <c r="DD30" s="32"/>
      <c r="DE30" s="32"/>
      <c r="DF30" s="32"/>
      <c r="DG30" s="32"/>
      <c r="DH30" s="32"/>
      <c r="DI30" s="32"/>
      <c r="DJ30" s="32"/>
      <c r="DK30" s="32"/>
      <c r="DL30" s="32"/>
      <c r="DM30" s="32"/>
      <c r="DN30" s="32"/>
      <c r="DO30" s="32"/>
      <c r="DP30" s="32"/>
      <c r="DQ30" s="32"/>
      <c r="DR30" s="32"/>
      <c r="DS30" s="32"/>
      <c r="DT30" s="32"/>
      <c r="DU30" s="32"/>
      <c r="DV30" s="32"/>
      <c r="DW30" s="32"/>
      <c r="DX30" s="32"/>
      <c r="DY30" s="32"/>
      <c r="DZ30" s="32"/>
      <c r="EA30" s="32"/>
      <c r="EB30" s="32"/>
      <c r="EC30" s="32"/>
      <c r="ED30" s="32"/>
      <c r="EE30" s="32"/>
      <c r="EF30" s="32"/>
      <c r="EG30" s="32"/>
      <c r="EH30" s="32"/>
      <c r="EI30" s="32"/>
      <c r="EJ30" s="32"/>
      <c r="EK30" s="32"/>
      <c r="EL30" s="32"/>
      <c r="EM30" s="32"/>
      <c r="EN30" s="32"/>
      <c r="EO30" s="32"/>
      <c r="EP30" s="32"/>
      <c r="EQ30" s="32"/>
      <c r="ER30" s="32"/>
      <c r="ES30" s="32"/>
      <c r="ET30" s="32"/>
      <c r="EU30" s="32"/>
      <c r="EV30" s="32"/>
      <c r="EW30" s="32"/>
      <c r="EX30" s="32"/>
      <c r="EY30" s="32"/>
      <c r="EZ30" s="32"/>
      <c r="FA30" s="32"/>
      <c r="FB30" s="32"/>
      <c r="FC30" s="32"/>
      <c r="FD30" s="32"/>
      <c r="FE30" s="32"/>
      <c r="FF30" s="32"/>
      <c r="FG30" s="32"/>
      <c r="FH30" s="32"/>
      <c r="FI30" s="32"/>
      <c r="FJ30" s="32"/>
      <c r="FK30" s="32"/>
      <c r="FL30" s="32"/>
      <c r="FM30" s="32"/>
      <c r="FN30" s="32"/>
      <c r="FO30" s="32"/>
      <c r="FP30" s="32"/>
      <c r="FQ30" s="32"/>
      <c r="FR30" s="32"/>
      <c r="FS30" s="32"/>
      <c r="FT30" s="32"/>
      <c r="FU30" s="32"/>
      <c r="FV30" s="32"/>
      <c r="FW30" s="32"/>
      <c r="FX30" s="32"/>
      <c r="FY30" s="32"/>
      <c r="FZ30" s="32"/>
      <c r="GA30" s="32"/>
      <c r="GB30" s="32"/>
      <c r="GC30" s="32"/>
      <c r="GD30" s="32"/>
      <c r="GE30" s="32"/>
      <c r="GF30" s="32"/>
      <c r="GG30" s="32"/>
      <c r="GH30" s="32"/>
      <c r="GI30" s="32"/>
      <c r="GJ30" s="32"/>
      <c r="GK30" s="32"/>
      <c r="GL30" s="32"/>
      <c r="GM30" s="32"/>
      <c r="GN30" s="32"/>
      <c r="GO30" s="32"/>
      <c r="GP30" s="32"/>
      <c r="GQ30" s="32"/>
      <c r="GR30" s="32"/>
      <c r="GS30" s="32"/>
      <c r="GT30" s="32"/>
      <c r="GU30" s="32"/>
      <c r="GV30" s="32"/>
      <c r="GW30" s="32"/>
      <c r="GX30" s="32"/>
      <c r="GY30" s="32"/>
      <c r="GZ30" s="32"/>
      <c r="HA30" s="32"/>
      <c r="HB30" s="32"/>
      <c r="HC30" s="32"/>
      <c r="HD30" s="32"/>
      <c r="HE30" s="32"/>
      <c r="HF30" s="32"/>
      <c r="HG30" s="32"/>
      <c r="HH30" s="32"/>
      <c r="HI30" s="32"/>
      <c r="HJ30" s="32"/>
      <c r="HK30" s="32"/>
      <c r="HL30" s="32"/>
      <c r="HM30" s="32"/>
      <c r="HN30" s="32"/>
      <c r="HO30" s="32"/>
      <c r="HP30" s="32"/>
      <c r="HQ30" s="32"/>
      <c r="HR30" s="32"/>
      <c r="HS30" s="32"/>
      <c r="HT30" s="32"/>
      <c r="HU30" s="32"/>
      <c r="HV30" s="32"/>
      <c r="HW30" s="32"/>
      <c r="HX30" s="32"/>
      <c r="HY30" s="32"/>
      <c r="HZ30" s="32"/>
      <c r="IA30" s="32"/>
      <c r="IB30" s="32"/>
      <c r="IC30" s="32"/>
      <c r="ID30" s="32"/>
      <c r="IE30" s="32"/>
      <c r="IF30" s="32"/>
      <c r="IG30" s="32"/>
      <c r="IH30" s="32"/>
      <c r="II30" s="32"/>
      <c r="IJ30" s="32"/>
      <c r="IK30" s="32"/>
      <c r="IL30" s="32"/>
      <c r="IM30" s="32"/>
      <c r="IN30" s="32"/>
      <c r="IO30" s="32"/>
      <c r="IP30" s="32"/>
      <c r="IQ30" s="32"/>
      <c r="IR30" s="32"/>
      <c r="IS30" s="32"/>
      <c r="IT30" s="32"/>
      <c r="IU30" s="32"/>
      <c r="IV30" s="32"/>
    </row>
    <row r="31" spans="1:256" s="29" customFormat="1" ht="36" customHeight="1">
      <c r="A31" s="32">
        <v>1</v>
      </c>
      <c r="B31" s="350"/>
      <c r="C31" s="349"/>
      <c r="D31" s="45" t="s">
        <v>258</v>
      </c>
      <c r="E31" s="12">
        <v>1</v>
      </c>
      <c r="F31" s="12"/>
      <c r="G31" s="12"/>
      <c r="H31" s="12"/>
      <c r="I31" s="42">
        <v>1</v>
      </c>
      <c r="J31" s="12"/>
      <c r="K31" s="57">
        <v>1</v>
      </c>
      <c r="L31" s="58"/>
      <c r="M31" s="58"/>
      <c r="N31" s="58"/>
      <c r="O31" s="58">
        <v>1</v>
      </c>
      <c r="P31" s="58"/>
      <c r="Q31" s="58">
        <v>1</v>
      </c>
      <c r="R31" s="58"/>
      <c r="S31" s="58"/>
      <c r="T31" s="60">
        <f t="shared" si="0"/>
        <v>5</v>
      </c>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c r="DJ31" s="32"/>
      <c r="DK31" s="32"/>
      <c r="DL31" s="32"/>
      <c r="DM31" s="32"/>
      <c r="DN31" s="32"/>
      <c r="DO31" s="32"/>
      <c r="DP31" s="32"/>
      <c r="DQ31" s="32"/>
      <c r="DR31" s="32"/>
      <c r="DS31" s="32"/>
      <c r="DT31" s="32"/>
      <c r="DU31" s="32"/>
      <c r="DV31" s="32"/>
      <c r="DW31" s="32"/>
      <c r="DX31" s="32"/>
      <c r="DY31" s="32"/>
      <c r="DZ31" s="32"/>
      <c r="EA31" s="32"/>
      <c r="EB31" s="32"/>
      <c r="EC31" s="32"/>
      <c r="ED31" s="32"/>
      <c r="EE31" s="32"/>
      <c r="EF31" s="32"/>
      <c r="EG31" s="32"/>
      <c r="EH31" s="32"/>
      <c r="EI31" s="32"/>
      <c r="EJ31" s="32"/>
      <c r="EK31" s="32"/>
      <c r="EL31" s="32"/>
      <c r="EM31" s="32"/>
      <c r="EN31" s="32"/>
      <c r="EO31" s="32"/>
      <c r="EP31" s="32"/>
      <c r="EQ31" s="32"/>
      <c r="ER31" s="32"/>
      <c r="ES31" s="32"/>
      <c r="ET31" s="32"/>
      <c r="EU31" s="32"/>
      <c r="EV31" s="32"/>
      <c r="EW31" s="32"/>
      <c r="EX31" s="32"/>
      <c r="EY31" s="32"/>
      <c r="EZ31" s="32"/>
      <c r="FA31" s="32"/>
      <c r="FB31" s="32"/>
      <c r="FC31" s="32"/>
      <c r="FD31" s="32"/>
      <c r="FE31" s="32"/>
      <c r="FF31" s="32"/>
      <c r="FG31" s="32"/>
      <c r="FH31" s="32"/>
      <c r="FI31" s="32"/>
      <c r="FJ31" s="32"/>
      <c r="FK31" s="32"/>
      <c r="FL31" s="32"/>
      <c r="FM31" s="32"/>
      <c r="FN31" s="32"/>
      <c r="FO31" s="32"/>
      <c r="FP31" s="32"/>
      <c r="FQ31" s="32"/>
      <c r="FR31" s="32"/>
      <c r="FS31" s="32"/>
      <c r="FT31" s="32"/>
      <c r="FU31" s="32"/>
      <c r="FV31" s="32"/>
      <c r="FW31" s="32"/>
      <c r="FX31" s="32"/>
      <c r="FY31" s="32"/>
      <c r="FZ31" s="32"/>
      <c r="GA31" s="32"/>
      <c r="GB31" s="32"/>
      <c r="GC31" s="32"/>
      <c r="GD31" s="32"/>
      <c r="GE31" s="32"/>
      <c r="GF31" s="32"/>
      <c r="GG31" s="32"/>
      <c r="GH31" s="32"/>
      <c r="GI31" s="32"/>
      <c r="GJ31" s="32"/>
      <c r="GK31" s="32"/>
      <c r="GL31" s="32"/>
      <c r="GM31" s="32"/>
      <c r="GN31" s="32"/>
      <c r="GO31" s="32"/>
      <c r="GP31" s="32"/>
      <c r="GQ31" s="32"/>
      <c r="GR31" s="32"/>
      <c r="GS31" s="32"/>
      <c r="GT31" s="32"/>
      <c r="GU31" s="32"/>
      <c r="GV31" s="32"/>
      <c r="GW31" s="32"/>
      <c r="GX31" s="32"/>
      <c r="GY31" s="32"/>
      <c r="GZ31" s="32"/>
      <c r="HA31" s="32"/>
      <c r="HB31" s="32"/>
      <c r="HC31" s="32"/>
      <c r="HD31" s="32"/>
      <c r="HE31" s="32"/>
      <c r="HF31" s="32"/>
      <c r="HG31" s="32"/>
      <c r="HH31" s="32"/>
      <c r="HI31" s="32"/>
      <c r="HJ31" s="32"/>
      <c r="HK31" s="32"/>
      <c r="HL31" s="32"/>
      <c r="HM31" s="32"/>
      <c r="HN31" s="32"/>
      <c r="HO31" s="32"/>
      <c r="HP31" s="32"/>
      <c r="HQ31" s="32"/>
      <c r="HR31" s="32"/>
      <c r="HS31" s="32"/>
      <c r="HT31" s="32"/>
      <c r="HU31" s="32"/>
      <c r="HV31" s="32"/>
      <c r="HW31" s="32"/>
      <c r="HX31" s="32"/>
      <c r="HY31" s="32"/>
      <c r="HZ31" s="32"/>
      <c r="IA31" s="32"/>
      <c r="IB31" s="32"/>
      <c r="IC31" s="32"/>
      <c r="ID31" s="32"/>
      <c r="IE31" s="32"/>
      <c r="IF31" s="32"/>
      <c r="IG31" s="32"/>
      <c r="IH31" s="32"/>
      <c r="II31" s="32"/>
      <c r="IJ31" s="32"/>
      <c r="IK31" s="32"/>
      <c r="IL31" s="32"/>
      <c r="IM31" s="32"/>
      <c r="IN31" s="32"/>
      <c r="IO31" s="32"/>
      <c r="IP31" s="32"/>
      <c r="IQ31" s="32"/>
      <c r="IR31" s="32"/>
      <c r="IS31" s="32"/>
      <c r="IT31" s="32"/>
      <c r="IU31" s="32"/>
      <c r="IV31" s="32"/>
    </row>
    <row r="32" spans="1:256" s="29" customFormat="1" ht="36" customHeight="1">
      <c r="A32" s="32">
        <v>2</v>
      </c>
      <c r="B32" s="350"/>
      <c r="C32" s="349"/>
      <c r="D32" s="45" t="s">
        <v>260</v>
      </c>
      <c r="E32" s="12">
        <v>1</v>
      </c>
      <c r="F32" s="12"/>
      <c r="G32" s="12"/>
      <c r="H32" s="12"/>
      <c r="I32" s="12">
        <v>1</v>
      </c>
      <c r="J32" s="12"/>
      <c r="K32" s="57">
        <v>1</v>
      </c>
      <c r="L32" s="58"/>
      <c r="M32" s="58"/>
      <c r="N32" s="58"/>
      <c r="O32" s="58">
        <v>1</v>
      </c>
      <c r="P32" s="58"/>
      <c r="Q32" s="58">
        <v>1</v>
      </c>
      <c r="R32" s="58"/>
      <c r="S32" s="58"/>
      <c r="T32" s="60">
        <f t="shared" si="0"/>
        <v>5</v>
      </c>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2"/>
      <c r="BL32" s="32"/>
      <c r="BM32" s="32"/>
      <c r="BN32" s="32"/>
      <c r="BO32" s="32"/>
      <c r="BP32" s="32"/>
      <c r="BQ32" s="32"/>
      <c r="BR32" s="32"/>
      <c r="BS32" s="32"/>
      <c r="BT32" s="32"/>
      <c r="BU32" s="32"/>
      <c r="BV32" s="32"/>
      <c r="BW32" s="32"/>
      <c r="BX32" s="32"/>
      <c r="BY32" s="32"/>
      <c r="BZ32" s="32"/>
      <c r="CA32" s="32"/>
      <c r="CB32" s="32"/>
      <c r="CC32" s="32"/>
      <c r="CD32" s="32"/>
      <c r="CE32" s="32"/>
      <c r="CF32" s="32"/>
      <c r="CG32" s="32"/>
      <c r="CH32" s="32"/>
      <c r="CI32" s="32"/>
      <c r="CJ32" s="32"/>
      <c r="CK32" s="32"/>
      <c r="CL32" s="32"/>
      <c r="CM32" s="32"/>
      <c r="CN32" s="32"/>
      <c r="CO32" s="32"/>
      <c r="CP32" s="32"/>
      <c r="CQ32" s="32"/>
      <c r="CR32" s="32"/>
      <c r="CS32" s="32"/>
      <c r="CT32" s="32"/>
      <c r="CU32" s="32"/>
      <c r="CV32" s="32"/>
      <c r="CW32" s="32"/>
      <c r="CX32" s="32"/>
      <c r="CY32" s="32"/>
      <c r="CZ32" s="32"/>
      <c r="DA32" s="32"/>
      <c r="DB32" s="32"/>
      <c r="DC32" s="32"/>
      <c r="DD32" s="32"/>
      <c r="DE32" s="32"/>
      <c r="DF32" s="32"/>
      <c r="DG32" s="32"/>
      <c r="DH32" s="32"/>
      <c r="DI32" s="32"/>
      <c r="DJ32" s="32"/>
      <c r="DK32" s="32"/>
      <c r="DL32" s="32"/>
      <c r="DM32" s="32"/>
      <c r="DN32" s="32"/>
      <c r="DO32" s="32"/>
      <c r="DP32" s="32"/>
      <c r="DQ32" s="32"/>
      <c r="DR32" s="32"/>
      <c r="DS32" s="32"/>
      <c r="DT32" s="32"/>
      <c r="DU32" s="32"/>
      <c r="DV32" s="32"/>
      <c r="DW32" s="32"/>
      <c r="DX32" s="32"/>
      <c r="DY32" s="32"/>
      <c r="DZ32" s="32"/>
      <c r="EA32" s="32"/>
      <c r="EB32" s="32"/>
      <c r="EC32" s="32"/>
      <c r="ED32" s="32"/>
      <c r="EE32" s="32"/>
      <c r="EF32" s="32"/>
      <c r="EG32" s="32"/>
      <c r="EH32" s="32"/>
      <c r="EI32" s="32"/>
      <c r="EJ32" s="32"/>
      <c r="EK32" s="32"/>
      <c r="EL32" s="32"/>
      <c r="EM32" s="32"/>
      <c r="EN32" s="32"/>
      <c r="EO32" s="32"/>
      <c r="EP32" s="32"/>
      <c r="EQ32" s="32"/>
      <c r="ER32" s="32"/>
      <c r="ES32" s="32"/>
      <c r="ET32" s="32"/>
      <c r="EU32" s="32"/>
      <c r="EV32" s="32"/>
      <c r="EW32" s="32"/>
      <c r="EX32" s="32"/>
      <c r="EY32" s="32"/>
      <c r="EZ32" s="32"/>
      <c r="FA32" s="32"/>
      <c r="FB32" s="32"/>
      <c r="FC32" s="32"/>
      <c r="FD32" s="32"/>
      <c r="FE32" s="32"/>
      <c r="FF32" s="32"/>
      <c r="FG32" s="32"/>
      <c r="FH32" s="32"/>
      <c r="FI32" s="32"/>
      <c r="FJ32" s="32"/>
      <c r="FK32" s="32"/>
      <c r="FL32" s="32"/>
      <c r="FM32" s="32"/>
      <c r="FN32" s="32"/>
      <c r="FO32" s="32"/>
      <c r="FP32" s="32"/>
      <c r="FQ32" s="32"/>
      <c r="FR32" s="32"/>
      <c r="FS32" s="32"/>
      <c r="FT32" s="32"/>
      <c r="FU32" s="32"/>
      <c r="FV32" s="32"/>
      <c r="FW32" s="32"/>
      <c r="FX32" s="32"/>
      <c r="FY32" s="32"/>
      <c r="FZ32" s="32"/>
      <c r="GA32" s="32"/>
      <c r="GB32" s="32"/>
      <c r="GC32" s="32"/>
      <c r="GD32" s="32"/>
      <c r="GE32" s="32"/>
      <c r="GF32" s="32"/>
      <c r="GG32" s="32"/>
      <c r="GH32" s="32"/>
      <c r="GI32" s="32"/>
      <c r="GJ32" s="32"/>
      <c r="GK32" s="32"/>
      <c r="GL32" s="32"/>
      <c r="GM32" s="32"/>
      <c r="GN32" s="32"/>
      <c r="GO32" s="32"/>
      <c r="GP32" s="32"/>
      <c r="GQ32" s="32"/>
      <c r="GR32" s="32"/>
      <c r="GS32" s="32"/>
      <c r="GT32" s="32"/>
      <c r="GU32" s="32"/>
      <c r="GV32" s="32"/>
      <c r="GW32" s="32"/>
      <c r="GX32" s="32"/>
      <c r="GY32" s="32"/>
      <c r="GZ32" s="32"/>
      <c r="HA32" s="32"/>
      <c r="HB32" s="32"/>
      <c r="HC32" s="32"/>
      <c r="HD32" s="32"/>
      <c r="HE32" s="32"/>
      <c r="HF32" s="32"/>
      <c r="HG32" s="32"/>
      <c r="HH32" s="32"/>
      <c r="HI32" s="32"/>
      <c r="HJ32" s="32"/>
      <c r="HK32" s="32"/>
      <c r="HL32" s="32"/>
      <c r="HM32" s="32"/>
      <c r="HN32" s="32"/>
      <c r="HO32" s="32"/>
      <c r="HP32" s="32"/>
      <c r="HQ32" s="32"/>
      <c r="HR32" s="32"/>
      <c r="HS32" s="32"/>
      <c r="HT32" s="32"/>
      <c r="HU32" s="32"/>
      <c r="HV32" s="32"/>
      <c r="HW32" s="32"/>
      <c r="HX32" s="32"/>
      <c r="HY32" s="32"/>
      <c r="HZ32" s="32"/>
      <c r="IA32" s="32"/>
      <c r="IB32" s="32"/>
      <c r="IC32" s="32"/>
      <c r="ID32" s="32"/>
      <c r="IE32" s="32"/>
      <c r="IF32" s="32"/>
      <c r="IG32" s="32"/>
      <c r="IH32" s="32"/>
      <c r="II32" s="32"/>
      <c r="IJ32" s="32"/>
      <c r="IK32" s="32"/>
      <c r="IL32" s="32"/>
      <c r="IM32" s="32"/>
      <c r="IN32" s="32"/>
      <c r="IO32" s="32"/>
      <c r="IP32" s="32"/>
      <c r="IQ32" s="32"/>
      <c r="IR32" s="32"/>
      <c r="IS32" s="32"/>
      <c r="IT32" s="32"/>
      <c r="IU32" s="32"/>
      <c r="IV32" s="32"/>
    </row>
    <row r="33" spans="1:256" s="29" customFormat="1" ht="18" customHeight="1">
      <c r="A33" s="32"/>
      <c r="B33" s="350"/>
      <c r="C33" s="349"/>
      <c r="D33" s="24" t="s">
        <v>46</v>
      </c>
      <c r="E33" s="12">
        <f>SUM(E31:E32)</f>
        <v>2</v>
      </c>
      <c r="F33" s="12">
        <f t="shared" ref="F33:S33" si="4">SUM(F31:F32)</f>
        <v>0</v>
      </c>
      <c r="G33" s="12">
        <f t="shared" si="4"/>
        <v>0</v>
      </c>
      <c r="H33" s="12">
        <f t="shared" si="4"/>
        <v>0</v>
      </c>
      <c r="I33" s="12">
        <f>SUM(I25:I32)</f>
        <v>4</v>
      </c>
      <c r="J33" s="12">
        <f t="shared" si="4"/>
        <v>0</v>
      </c>
      <c r="K33" s="12">
        <f t="shared" si="4"/>
        <v>2</v>
      </c>
      <c r="L33" s="12">
        <f t="shared" si="4"/>
        <v>0</v>
      </c>
      <c r="M33" s="12">
        <f t="shared" si="4"/>
        <v>0</v>
      </c>
      <c r="N33" s="12">
        <f t="shared" si="4"/>
        <v>0</v>
      </c>
      <c r="O33" s="12">
        <f t="shared" si="4"/>
        <v>2</v>
      </c>
      <c r="P33" s="12">
        <f t="shared" si="4"/>
        <v>0</v>
      </c>
      <c r="Q33" s="12">
        <f t="shared" si="4"/>
        <v>2</v>
      </c>
      <c r="R33" s="12">
        <f t="shared" si="4"/>
        <v>0</v>
      </c>
      <c r="S33" s="12">
        <f t="shared" si="4"/>
        <v>0</v>
      </c>
      <c r="T33" s="60">
        <f t="shared" si="0"/>
        <v>12</v>
      </c>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2"/>
      <c r="BL33" s="32"/>
      <c r="BM33" s="32"/>
      <c r="BN33" s="32"/>
      <c r="BO33" s="32"/>
      <c r="BP33" s="32"/>
      <c r="BQ33" s="32"/>
      <c r="BR33" s="32"/>
      <c r="BS33" s="32"/>
      <c r="BT33" s="32"/>
      <c r="BU33" s="32"/>
      <c r="BV33" s="32"/>
      <c r="BW33" s="32"/>
      <c r="BX33" s="32"/>
      <c r="BY33" s="32"/>
      <c r="BZ33" s="32"/>
      <c r="CA33" s="32"/>
      <c r="CB33" s="32"/>
      <c r="CC33" s="32"/>
      <c r="CD33" s="32"/>
      <c r="CE33" s="32"/>
      <c r="CF33" s="32"/>
      <c r="CG33" s="32"/>
      <c r="CH33" s="32"/>
      <c r="CI33" s="32"/>
      <c r="CJ33" s="32"/>
      <c r="CK33" s="32"/>
      <c r="CL33" s="32"/>
      <c r="CM33" s="32"/>
      <c r="CN33" s="32"/>
      <c r="CO33" s="32"/>
      <c r="CP33" s="32"/>
      <c r="CQ33" s="32"/>
      <c r="CR33" s="32"/>
      <c r="CS33" s="32"/>
      <c r="CT33" s="32"/>
      <c r="CU33" s="32"/>
      <c r="CV33" s="32"/>
      <c r="CW33" s="32"/>
      <c r="CX33" s="32"/>
      <c r="CY33" s="32"/>
      <c r="CZ33" s="32"/>
      <c r="DA33" s="32"/>
      <c r="DB33" s="32"/>
      <c r="DC33" s="32"/>
      <c r="DD33" s="32"/>
      <c r="DE33" s="32"/>
      <c r="DF33" s="32"/>
      <c r="DG33" s="32"/>
      <c r="DH33" s="32"/>
      <c r="DI33" s="32"/>
      <c r="DJ33" s="32"/>
      <c r="DK33" s="32"/>
      <c r="DL33" s="32"/>
      <c r="DM33" s="32"/>
      <c r="DN33" s="32"/>
      <c r="DO33" s="32"/>
      <c r="DP33" s="32"/>
      <c r="DQ33" s="32"/>
      <c r="DR33" s="32"/>
      <c r="DS33" s="32"/>
      <c r="DT33" s="32"/>
      <c r="DU33" s="32"/>
      <c r="DV33" s="32"/>
      <c r="DW33" s="32"/>
      <c r="DX33" s="32"/>
      <c r="DY33" s="32"/>
      <c r="DZ33" s="32"/>
      <c r="EA33" s="32"/>
      <c r="EB33" s="32"/>
      <c r="EC33" s="32"/>
      <c r="ED33" s="32"/>
      <c r="EE33" s="32"/>
      <c r="EF33" s="32"/>
      <c r="EG33" s="32"/>
      <c r="EH33" s="32"/>
      <c r="EI33" s="32"/>
      <c r="EJ33" s="32"/>
      <c r="EK33" s="32"/>
      <c r="EL33" s="32"/>
      <c r="EM33" s="32"/>
      <c r="EN33" s="32"/>
      <c r="EO33" s="32"/>
      <c r="EP33" s="32"/>
      <c r="EQ33" s="32"/>
      <c r="ER33" s="32"/>
      <c r="ES33" s="32"/>
      <c r="ET33" s="32"/>
      <c r="EU33" s="32"/>
      <c r="EV33" s="32"/>
      <c r="EW33" s="32"/>
      <c r="EX33" s="32"/>
      <c r="EY33" s="32"/>
      <c r="EZ33" s="32"/>
      <c r="FA33" s="32"/>
      <c r="FB33" s="32"/>
      <c r="FC33" s="32"/>
      <c r="FD33" s="32"/>
      <c r="FE33" s="32"/>
      <c r="FF33" s="32"/>
      <c r="FG33" s="32"/>
      <c r="FH33" s="32"/>
      <c r="FI33" s="32"/>
      <c r="FJ33" s="32"/>
      <c r="FK33" s="32"/>
      <c r="FL33" s="32"/>
      <c r="FM33" s="32"/>
      <c r="FN33" s="32"/>
      <c r="FO33" s="32"/>
      <c r="FP33" s="32"/>
      <c r="FQ33" s="32"/>
      <c r="FR33" s="32"/>
      <c r="FS33" s="32"/>
      <c r="FT33" s="32"/>
      <c r="FU33" s="32"/>
      <c r="FV33" s="32"/>
      <c r="FW33" s="32"/>
      <c r="FX33" s="32"/>
      <c r="FY33" s="32"/>
      <c r="FZ33" s="32"/>
      <c r="GA33" s="32"/>
      <c r="GB33" s="32"/>
      <c r="GC33" s="32"/>
      <c r="GD33" s="32"/>
      <c r="GE33" s="32"/>
      <c r="GF33" s="32"/>
      <c r="GG33" s="32"/>
      <c r="GH33" s="32"/>
      <c r="GI33" s="32"/>
      <c r="GJ33" s="32"/>
      <c r="GK33" s="32"/>
      <c r="GL33" s="32"/>
      <c r="GM33" s="32"/>
      <c r="GN33" s="32"/>
      <c r="GO33" s="32"/>
      <c r="GP33" s="32"/>
      <c r="GQ33" s="32"/>
      <c r="GR33" s="32"/>
      <c r="GS33" s="32"/>
      <c r="GT33" s="32"/>
      <c r="GU33" s="32"/>
      <c r="GV33" s="32"/>
      <c r="GW33" s="32"/>
      <c r="GX33" s="32"/>
      <c r="GY33" s="32"/>
      <c r="GZ33" s="32"/>
      <c r="HA33" s="32"/>
      <c r="HB33" s="32"/>
      <c r="HC33" s="32"/>
      <c r="HD33" s="32"/>
      <c r="HE33" s="32"/>
      <c r="HF33" s="32"/>
      <c r="HG33" s="32"/>
      <c r="HH33" s="32"/>
      <c r="HI33" s="32"/>
      <c r="HJ33" s="32"/>
      <c r="HK33" s="32"/>
      <c r="HL33" s="32"/>
      <c r="HM33" s="32"/>
      <c r="HN33" s="32"/>
      <c r="HO33" s="32"/>
      <c r="HP33" s="32"/>
      <c r="HQ33" s="32"/>
      <c r="HR33" s="32"/>
      <c r="HS33" s="32"/>
      <c r="HT33" s="32"/>
      <c r="HU33" s="32"/>
      <c r="HV33" s="32"/>
      <c r="HW33" s="32"/>
      <c r="HX33" s="32"/>
      <c r="HY33" s="32"/>
      <c r="HZ33" s="32"/>
      <c r="IA33" s="32"/>
      <c r="IB33" s="32"/>
      <c r="IC33" s="32"/>
      <c r="ID33" s="32"/>
      <c r="IE33" s="32"/>
      <c r="IF33" s="32"/>
      <c r="IG33" s="32"/>
      <c r="IH33" s="32"/>
      <c r="II33" s="32"/>
      <c r="IJ33" s="32"/>
      <c r="IK33" s="32"/>
      <c r="IL33" s="32"/>
      <c r="IM33" s="32"/>
      <c r="IN33" s="32"/>
      <c r="IO33" s="32"/>
      <c r="IP33" s="32"/>
      <c r="IQ33" s="32"/>
      <c r="IR33" s="32"/>
      <c r="IS33" s="32"/>
      <c r="IT33" s="32"/>
      <c r="IU33" s="32"/>
      <c r="IV33" s="32"/>
    </row>
    <row r="34" spans="1:256" s="29" customFormat="1" ht="16.5" customHeight="1">
      <c r="A34" s="32"/>
      <c r="B34" s="350"/>
      <c r="C34" s="349"/>
      <c r="D34" s="39" t="s">
        <v>212</v>
      </c>
      <c r="E34" s="361"/>
      <c r="F34" s="362"/>
      <c r="G34" s="363"/>
      <c r="H34" s="361"/>
      <c r="I34" s="362"/>
      <c r="J34" s="363"/>
      <c r="K34" s="361"/>
      <c r="L34" s="362"/>
      <c r="M34" s="363"/>
      <c r="N34" s="361"/>
      <c r="O34" s="362"/>
      <c r="P34" s="363"/>
      <c r="Q34" s="361"/>
      <c r="R34" s="362"/>
      <c r="S34" s="363"/>
      <c r="T34" s="60">
        <f t="shared" si="0"/>
        <v>0</v>
      </c>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2"/>
      <c r="BL34" s="32"/>
      <c r="BM34" s="32"/>
      <c r="BN34" s="32"/>
      <c r="BO34" s="32"/>
      <c r="BP34" s="32"/>
      <c r="BQ34" s="32"/>
      <c r="BR34" s="32"/>
      <c r="BS34" s="32"/>
      <c r="BT34" s="32"/>
      <c r="BU34" s="32"/>
      <c r="BV34" s="32"/>
      <c r="BW34" s="32"/>
      <c r="BX34" s="32"/>
      <c r="BY34" s="32"/>
      <c r="BZ34" s="32"/>
      <c r="CA34" s="32"/>
      <c r="CB34" s="32"/>
      <c r="CC34" s="32"/>
      <c r="CD34" s="32"/>
      <c r="CE34" s="32"/>
      <c r="CF34" s="32"/>
      <c r="CG34" s="32"/>
      <c r="CH34" s="32"/>
      <c r="CI34" s="32"/>
      <c r="CJ34" s="32"/>
      <c r="CK34" s="32"/>
      <c r="CL34" s="32"/>
      <c r="CM34" s="32"/>
      <c r="CN34" s="32"/>
      <c r="CO34" s="32"/>
      <c r="CP34" s="32"/>
      <c r="CQ34" s="32"/>
      <c r="CR34" s="32"/>
      <c r="CS34" s="32"/>
      <c r="CT34" s="32"/>
      <c r="CU34" s="32"/>
      <c r="CV34" s="32"/>
      <c r="CW34" s="32"/>
      <c r="CX34" s="32"/>
      <c r="CY34" s="32"/>
      <c r="CZ34" s="32"/>
      <c r="DA34" s="32"/>
      <c r="DB34" s="32"/>
      <c r="DC34" s="32"/>
      <c r="DD34" s="32"/>
      <c r="DE34" s="32"/>
      <c r="DF34" s="32"/>
      <c r="DG34" s="32"/>
      <c r="DH34" s="32"/>
      <c r="DI34" s="32"/>
      <c r="DJ34" s="32"/>
      <c r="DK34" s="32"/>
      <c r="DL34" s="32"/>
      <c r="DM34" s="32"/>
      <c r="DN34" s="32"/>
      <c r="DO34" s="32"/>
      <c r="DP34" s="32"/>
      <c r="DQ34" s="32"/>
      <c r="DR34" s="32"/>
      <c r="DS34" s="32"/>
      <c r="DT34" s="32"/>
      <c r="DU34" s="32"/>
      <c r="DV34" s="32"/>
      <c r="DW34" s="32"/>
      <c r="DX34" s="32"/>
      <c r="DY34" s="32"/>
      <c r="DZ34" s="32"/>
      <c r="EA34" s="32"/>
      <c r="EB34" s="32"/>
      <c r="EC34" s="32"/>
      <c r="ED34" s="32"/>
      <c r="EE34" s="32"/>
      <c r="EF34" s="32"/>
      <c r="EG34" s="32"/>
      <c r="EH34" s="32"/>
      <c r="EI34" s="32"/>
      <c r="EJ34" s="32"/>
      <c r="EK34" s="32"/>
      <c r="EL34" s="32"/>
      <c r="EM34" s="32"/>
      <c r="EN34" s="32"/>
      <c r="EO34" s="32"/>
      <c r="EP34" s="32"/>
      <c r="EQ34" s="32"/>
      <c r="ER34" s="32"/>
      <c r="ES34" s="32"/>
      <c r="ET34" s="32"/>
      <c r="EU34" s="32"/>
      <c r="EV34" s="32"/>
      <c r="EW34" s="32"/>
      <c r="EX34" s="32"/>
      <c r="EY34" s="32"/>
      <c r="EZ34" s="32"/>
      <c r="FA34" s="32"/>
      <c r="FB34" s="32"/>
      <c r="FC34" s="32"/>
      <c r="FD34" s="32"/>
      <c r="FE34" s="32"/>
      <c r="FF34" s="32"/>
      <c r="FG34" s="32"/>
      <c r="FH34" s="32"/>
      <c r="FI34" s="32"/>
      <c r="FJ34" s="32"/>
      <c r="FK34" s="32"/>
      <c r="FL34" s="32"/>
      <c r="FM34" s="32"/>
      <c r="FN34" s="32"/>
      <c r="FO34" s="32"/>
      <c r="FP34" s="32"/>
      <c r="FQ34" s="32"/>
      <c r="FR34" s="32"/>
      <c r="FS34" s="32"/>
      <c r="FT34" s="32"/>
      <c r="FU34" s="32"/>
      <c r="FV34" s="32"/>
      <c r="FW34" s="32"/>
      <c r="FX34" s="32"/>
      <c r="FY34" s="32"/>
      <c r="FZ34" s="32"/>
      <c r="GA34" s="32"/>
      <c r="GB34" s="32"/>
      <c r="GC34" s="32"/>
      <c r="GD34" s="32"/>
      <c r="GE34" s="32"/>
      <c r="GF34" s="32"/>
      <c r="GG34" s="32"/>
      <c r="GH34" s="32"/>
      <c r="GI34" s="32"/>
      <c r="GJ34" s="32"/>
      <c r="GK34" s="32"/>
      <c r="GL34" s="32"/>
      <c r="GM34" s="32"/>
      <c r="GN34" s="32"/>
      <c r="GO34" s="32"/>
      <c r="GP34" s="32"/>
      <c r="GQ34" s="32"/>
      <c r="GR34" s="32"/>
      <c r="GS34" s="32"/>
      <c r="GT34" s="32"/>
      <c r="GU34" s="32"/>
      <c r="GV34" s="32"/>
      <c r="GW34" s="32"/>
      <c r="GX34" s="32"/>
      <c r="GY34" s="32"/>
      <c r="GZ34" s="32"/>
      <c r="HA34" s="32"/>
      <c r="HB34" s="32"/>
      <c r="HC34" s="32"/>
      <c r="HD34" s="32"/>
      <c r="HE34" s="32"/>
      <c r="HF34" s="32"/>
      <c r="HG34" s="32"/>
      <c r="HH34" s="32"/>
      <c r="HI34" s="32"/>
      <c r="HJ34" s="32"/>
      <c r="HK34" s="32"/>
      <c r="HL34" s="32"/>
      <c r="HM34" s="32"/>
      <c r="HN34" s="32"/>
      <c r="HO34" s="32"/>
      <c r="HP34" s="32"/>
      <c r="HQ34" s="32"/>
      <c r="HR34" s="32"/>
      <c r="HS34" s="32"/>
      <c r="HT34" s="32"/>
      <c r="HU34" s="32"/>
      <c r="HV34" s="32"/>
      <c r="HW34" s="32"/>
      <c r="HX34" s="32"/>
      <c r="HY34" s="32"/>
      <c r="HZ34" s="32"/>
      <c r="IA34" s="32"/>
      <c r="IB34" s="32"/>
      <c r="IC34" s="32"/>
      <c r="ID34" s="32"/>
      <c r="IE34" s="32"/>
      <c r="IF34" s="32"/>
      <c r="IG34" s="32"/>
      <c r="IH34" s="32"/>
      <c r="II34" s="32"/>
      <c r="IJ34" s="32"/>
      <c r="IK34" s="32"/>
      <c r="IL34" s="32"/>
      <c r="IM34" s="32"/>
      <c r="IN34" s="32"/>
      <c r="IO34" s="32"/>
      <c r="IP34" s="32"/>
      <c r="IQ34" s="32"/>
      <c r="IR34" s="32"/>
      <c r="IS34" s="32"/>
      <c r="IT34" s="32"/>
      <c r="IU34" s="32"/>
      <c r="IV34" s="32"/>
    </row>
    <row r="35" spans="1:256" s="29" customFormat="1" ht="18" customHeight="1">
      <c r="A35" s="32"/>
      <c r="B35" s="350" t="s">
        <v>71</v>
      </c>
      <c r="C35" s="349"/>
      <c r="D35" s="39" t="s">
        <v>71</v>
      </c>
      <c r="E35" s="36" t="s">
        <v>4</v>
      </c>
      <c r="F35" s="36" t="s">
        <v>5</v>
      </c>
      <c r="G35" s="36" t="s">
        <v>6</v>
      </c>
      <c r="H35" s="36" t="s">
        <v>4</v>
      </c>
      <c r="I35" s="36" t="s">
        <v>5</v>
      </c>
      <c r="J35" s="36" t="s">
        <v>6</v>
      </c>
      <c r="K35" s="36" t="s">
        <v>4</v>
      </c>
      <c r="L35" s="36" t="s">
        <v>5</v>
      </c>
      <c r="M35" s="36" t="s">
        <v>6</v>
      </c>
      <c r="N35" s="36" t="s">
        <v>4</v>
      </c>
      <c r="O35" s="36" t="s">
        <v>5</v>
      </c>
      <c r="P35" s="36" t="s">
        <v>6</v>
      </c>
      <c r="Q35" s="36" t="s">
        <v>4</v>
      </c>
      <c r="R35" s="36" t="s">
        <v>5</v>
      </c>
      <c r="S35" s="36" t="s">
        <v>6</v>
      </c>
      <c r="T35" s="60">
        <f t="shared" si="0"/>
        <v>0</v>
      </c>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2"/>
      <c r="BL35" s="32"/>
      <c r="BM35" s="32"/>
      <c r="BN35" s="32"/>
      <c r="BO35" s="32"/>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32"/>
      <c r="CP35" s="32"/>
      <c r="CQ35" s="32"/>
      <c r="CR35" s="32"/>
      <c r="CS35" s="32"/>
      <c r="CT35" s="32"/>
      <c r="CU35" s="32"/>
      <c r="CV35" s="32"/>
      <c r="CW35" s="32"/>
      <c r="CX35" s="32"/>
      <c r="CY35" s="32"/>
      <c r="CZ35" s="32"/>
      <c r="DA35" s="32"/>
      <c r="DB35" s="32"/>
      <c r="DC35" s="32"/>
      <c r="DD35" s="32"/>
      <c r="DE35" s="32"/>
      <c r="DF35" s="32"/>
      <c r="DG35" s="32"/>
      <c r="DH35" s="32"/>
      <c r="DI35" s="32"/>
      <c r="DJ35" s="32"/>
      <c r="DK35" s="32"/>
      <c r="DL35" s="32"/>
      <c r="DM35" s="32"/>
      <c r="DN35" s="32"/>
      <c r="DO35" s="32"/>
      <c r="DP35" s="32"/>
      <c r="DQ35" s="32"/>
      <c r="DR35" s="32"/>
      <c r="DS35" s="32"/>
      <c r="DT35" s="32"/>
      <c r="DU35" s="32"/>
      <c r="DV35" s="32"/>
      <c r="DW35" s="32"/>
      <c r="DX35" s="32"/>
      <c r="DY35" s="32"/>
      <c r="DZ35" s="32"/>
      <c r="EA35" s="32"/>
      <c r="EB35" s="32"/>
      <c r="EC35" s="32"/>
      <c r="ED35" s="32"/>
      <c r="EE35" s="32"/>
      <c r="EF35" s="32"/>
      <c r="EG35" s="32"/>
      <c r="EH35" s="32"/>
      <c r="EI35" s="32"/>
      <c r="EJ35" s="32"/>
      <c r="EK35" s="32"/>
      <c r="EL35" s="32"/>
      <c r="EM35" s="32"/>
      <c r="EN35" s="32"/>
      <c r="EO35" s="32"/>
      <c r="EP35" s="32"/>
      <c r="EQ35" s="32"/>
      <c r="ER35" s="32"/>
      <c r="ES35" s="32"/>
      <c r="ET35" s="32"/>
      <c r="EU35" s="32"/>
      <c r="EV35" s="32"/>
      <c r="EW35" s="32"/>
      <c r="EX35" s="32"/>
      <c r="EY35" s="32"/>
      <c r="EZ35" s="32"/>
      <c r="FA35" s="32"/>
      <c r="FB35" s="32"/>
      <c r="FC35" s="32"/>
      <c r="FD35" s="32"/>
      <c r="FE35" s="32"/>
      <c r="FF35" s="32"/>
      <c r="FG35" s="32"/>
      <c r="FH35" s="32"/>
      <c r="FI35" s="32"/>
      <c r="FJ35" s="32"/>
      <c r="FK35" s="32"/>
      <c r="FL35" s="32"/>
      <c r="FM35" s="32"/>
      <c r="FN35" s="32"/>
      <c r="FO35" s="32"/>
      <c r="FP35" s="32"/>
      <c r="FQ35" s="32"/>
      <c r="FR35" s="32"/>
      <c r="FS35" s="32"/>
      <c r="FT35" s="32"/>
      <c r="FU35" s="32"/>
      <c r="FV35" s="32"/>
      <c r="FW35" s="32"/>
      <c r="FX35" s="32"/>
      <c r="FY35" s="32"/>
      <c r="FZ35" s="32"/>
      <c r="GA35" s="32"/>
      <c r="GB35" s="32"/>
      <c r="GC35" s="32"/>
      <c r="GD35" s="32"/>
      <c r="GE35" s="32"/>
      <c r="GF35" s="32"/>
      <c r="GG35" s="32"/>
      <c r="GH35" s="32"/>
      <c r="GI35" s="32"/>
      <c r="GJ35" s="32"/>
      <c r="GK35" s="32"/>
      <c r="GL35" s="32"/>
      <c r="GM35" s="32"/>
      <c r="GN35" s="32"/>
      <c r="GO35" s="32"/>
      <c r="GP35" s="32"/>
      <c r="GQ35" s="32"/>
      <c r="GR35" s="32"/>
      <c r="GS35" s="32"/>
      <c r="GT35" s="32"/>
      <c r="GU35" s="32"/>
      <c r="GV35" s="32"/>
      <c r="GW35" s="32"/>
      <c r="GX35" s="32"/>
      <c r="GY35" s="32"/>
      <c r="GZ35" s="32"/>
      <c r="HA35" s="32"/>
      <c r="HB35" s="32"/>
      <c r="HC35" s="32"/>
      <c r="HD35" s="32"/>
      <c r="HE35" s="32"/>
      <c r="HF35" s="32"/>
      <c r="HG35" s="32"/>
      <c r="HH35" s="32"/>
      <c r="HI35" s="32"/>
      <c r="HJ35" s="32"/>
      <c r="HK35" s="32"/>
      <c r="HL35" s="32"/>
      <c r="HM35" s="32"/>
      <c r="HN35" s="32"/>
      <c r="HO35" s="32"/>
      <c r="HP35" s="32"/>
      <c r="HQ35" s="32"/>
      <c r="HR35" s="32"/>
      <c r="HS35" s="32"/>
      <c r="HT35" s="32"/>
      <c r="HU35" s="32"/>
      <c r="HV35" s="32"/>
      <c r="HW35" s="32"/>
      <c r="HX35" s="32"/>
      <c r="HY35" s="32"/>
      <c r="HZ35" s="32"/>
      <c r="IA35" s="32"/>
      <c r="IB35" s="32"/>
      <c r="IC35" s="32"/>
      <c r="ID35" s="32"/>
      <c r="IE35" s="32"/>
      <c r="IF35" s="32"/>
      <c r="IG35" s="32"/>
      <c r="IH35" s="32"/>
      <c r="II35" s="32"/>
      <c r="IJ35" s="32"/>
      <c r="IK35" s="32"/>
      <c r="IL35" s="32"/>
      <c r="IM35" s="32"/>
      <c r="IN35" s="32"/>
      <c r="IO35" s="32"/>
      <c r="IP35" s="32"/>
      <c r="IQ35" s="32"/>
      <c r="IR35" s="32"/>
      <c r="IS35" s="32"/>
      <c r="IT35" s="32"/>
      <c r="IU35" s="32"/>
      <c r="IV35" s="32"/>
    </row>
    <row r="36" spans="1:256" s="29" customFormat="1" ht="23.25" customHeight="1">
      <c r="A36" s="32">
        <v>1</v>
      </c>
      <c r="B36" s="350"/>
      <c r="C36" s="349"/>
      <c r="D36" s="44" t="s">
        <v>281</v>
      </c>
      <c r="E36" s="12"/>
      <c r="F36" s="12"/>
      <c r="G36" s="12">
        <v>1</v>
      </c>
      <c r="H36" s="12"/>
      <c r="I36" s="12"/>
      <c r="J36" s="12">
        <v>1</v>
      </c>
      <c r="K36" s="57"/>
      <c r="L36" s="58"/>
      <c r="M36" s="58">
        <v>1</v>
      </c>
      <c r="N36" s="58"/>
      <c r="O36" s="58">
        <v>1</v>
      </c>
      <c r="P36" s="58"/>
      <c r="Q36" s="58">
        <v>1</v>
      </c>
      <c r="R36" s="58"/>
      <c r="S36" s="58"/>
      <c r="T36" s="60">
        <f t="shared" si="0"/>
        <v>5</v>
      </c>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c r="DJ36" s="32"/>
      <c r="DK36" s="32"/>
      <c r="DL36" s="32"/>
      <c r="DM36" s="32"/>
      <c r="DN36" s="32"/>
      <c r="DO36" s="32"/>
      <c r="DP36" s="32"/>
      <c r="DQ36" s="32"/>
      <c r="DR36" s="32"/>
      <c r="DS36" s="32"/>
      <c r="DT36" s="32"/>
      <c r="DU36" s="32"/>
      <c r="DV36" s="32"/>
      <c r="DW36" s="32"/>
      <c r="DX36" s="32"/>
      <c r="DY36" s="32"/>
      <c r="DZ36" s="32"/>
      <c r="EA36" s="32"/>
      <c r="EB36" s="32"/>
      <c r="EC36" s="32"/>
      <c r="ED36" s="32"/>
      <c r="EE36" s="32"/>
      <c r="EF36" s="32"/>
      <c r="EG36" s="32"/>
      <c r="EH36" s="32"/>
      <c r="EI36" s="32"/>
      <c r="EJ36" s="32"/>
      <c r="EK36" s="32"/>
      <c r="EL36" s="32"/>
      <c r="EM36" s="32"/>
      <c r="EN36" s="32"/>
      <c r="EO36" s="32"/>
      <c r="EP36" s="32"/>
      <c r="EQ36" s="32"/>
      <c r="ER36" s="32"/>
      <c r="ES36" s="32"/>
      <c r="ET36" s="32"/>
      <c r="EU36" s="32"/>
      <c r="EV36" s="32"/>
      <c r="EW36" s="32"/>
      <c r="EX36" s="32"/>
      <c r="EY36" s="32"/>
      <c r="EZ36" s="32"/>
      <c r="FA36" s="32"/>
      <c r="FB36" s="32"/>
      <c r="FC36" s="32"/>
      <c r="FD36" s="32"/>
      <c r="FE36" s="32"/>
      <c r="FF36" s="32"/>
      <c r="FG36" s="32"/>
      <c r="FH36" s="32"/>
      <c r="FI36" s="32"/>
      <c r="FJ36" s="32"/>
      <c r="FK36" s="32"/>
      <c r="FL36" s="32"/>
      <c r="FM36" s="32"/>
      <c r="FN36" s="32"/>
      <c r="FO36" s="32"/>
      <c r="FP36" s="32"/>
      <c r="FQ36" s="32"/>
      <c r="FR36" s="32"/>
      <c r="FS36" s="32"/>
      <c r="FT36" s="32"/>
      <c r="FU36" s="32"/>
      <c r="FV36" s="32"/>
      <c r="FW36" s="32"/>
      <c r="FX36" s="32"/>
      <c r="FY36" s="32"/>
      <c r="FZ36" s="32"/>
      <c r="GA36" s="32"/>
      <c r="GB36" s="32"/>
      <c r="GC36" s="32"/>
      <c r="GD36" s="32"/>
      <c r="GE36" s="32"/>
      <c r="GF36" s="32"/>
      <c r="GG36" s="32"/>
      <c r="GH36" s="32"/>
      <c r="GI36" s="32"/>
      <c r="GJ36" s="32"/>
      <c r="GK36" s="32"/>
      <c r="GL36" s="32"/>
      <c r="GM36" s="32"/>
      <c r="GN36" s="32"/>
      <c r="GO36" s="32"/>
      <c r="GP36" s="32"/>
      <c r="GQ36" s="32"/>
      <c r="GR36" s="32"/>
      <c r="GS36" s="32"/>
      <c r="GT36" s="32"/>
      <c r="GU36" s="32"/>
      <c r="GV36" s="32"/>
      <c r="GW36" s="32"/>
      <c r="GX36" s="32"/>
      <c r="GY36" s="32"/>
      <c r="GZ36" s="32"/>
      <c r="HA36" s="32"/>
      <c r="HB36" s="32"/>
      <c r="HC36" s="32"/>
      <c r="HD36" s="32"/>
      <c r="HE36" s="32"/>
      <c r="HF36" s="32"/>
      <c r="HG36" s="32"/>
      <c r="HH36" s="32"/>
      <c r="HI36" s="32"/>
      <c r="HJ36" s="32"/>
      <c r="HK36" s="32"/>
      <c r="HL36" s="32"/>
      <c r="HM36" s="32"/>
      <c r="HN36" s="32"/>
      <c r="HO36" s="32"/>
      <c r="HP36" s="32"/>
      <c r="HQ36" s="32"/>
      <c r="HR36" s="32"/>
      <c r="HS36" s="32"/>
      <c r="HT36" s="32"/>
      <c r="HU36" s="32"/>
      <c r="HV36" s="32"/>
      <c r="HW36" s="32"/>
      <c r="HX36" s="32"/>
      <c r="HY36" s="32"/>
      <c r="HZ36" s="32"/>
      <c r="IA36" s="32"/>
      <c r="IB36" s="32"/>
      <c r="IC36" s="32"/>
      <c r="ID36" s="32"/>
      <c r="IE36" s="32"/>
      <c r="IF36" s="32"/>
      <c r="IG36" s="32"/>
      <c r="IH36" s="32"/>
      <c r="II36" s="32"/>
      <c r="IJ36" s="32"/>
      <c r="IK36" s="32"/>
      <c r="IL36" s="32"/>
      <c r="IM36" s="32"/>
      <c r="IN36" s="32"/>
      <c r="IO36" s="32"/>
      <c r="IP36" s="32"/>
      <c r="IQ36" s="32"/>
      <c r="IR36" s="32"/>
      <c r="IS36" s="32"/>
      <c r="IT36" s="32"/>
      <c r="IU36" s="32"/>
      <c r="IV36" s="32"/>
    </row>
    <row r="37" spans="1:256" s="29" customFormat="1" ht="23.25" customHeight="1">
      <c r="A37" s="32">
        <v>2</v>
      </c>
      <c r="B37" s="350"/>
      <c r="C37" s="349"/>
      <c r="D37" s="44" t="s">
        <v>282</v>
      </c>
      <c r="E37" s="12"/>
      <c r="F37" s="12"/>
      <c r="G37" s="12">
        <v>1</v>
      </c>
      <c r="H37" s="12"/>
      <c r="I37" s="12"/>
      <c r="J37" s="12">
        <v>1</v>
      </c>
      <c r="K37" s="57">
        <v>1</v>
      </c>
      <c r="L37" s="58"/>
      <c r="M37" s="58"/>
      <c r="N37" s="58">
        <v>1</v>
      </c>
      <c r="O37" s="58"/>
      <c r="P37" s="58"/>
      <c r="Q37" s="60">
        <v>1</v>
      </c>
      <c r="R37" s="58"/>
      <c r="S37" s="58"/>
      <c r="T37" s="60">
        <f t="shared" si="0"/>
        <v>5</v>
      </c>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2"/>
      <c r="BL37" s="32"/>
      <c r="BM37" s="32"/>
      <c r="BN37" s="32"/>
      <c r="BO37" s="32"/>
      <c r="BP37" s="32"/>
      <c r="BQ37" s="32"/>
      <c r="BR37" s="32"/>
      <c r="BS37" s="32"/>
      <c r="BT37" s="32"/>
      <c r="BU37" s="32"/>
      <c r="BV37" s="32"/>
      <c r="BW37" s="32"/>
      <c r="BX37" s="32"/>
      <c r="BY37" s="32"/>
      <c r="BZ37" s="32"/>
      <c r="CA37" s="32"/>
      <c r="CB37" s="32"/>
      <c r="CC37" s="32"/>
      <c r="CD37" s="32"/>
      <c r="CE37" s="32"/>
      <c r="CF37" s="32"/>
      <c r="CG37" s="32"/>
      <c r="CH37" s="32"/>
      <c r="CI37" s="32"/>
      <c r="CJ37" s="32"/>
      <c r="CK37" s="32"/>
      <c r="CL37" s="32"/>
      <c r="CM37" s="32"/>
      <c r="CN37" s="32"/>
      <c r="CO37" s="32"/>
      <c r="CP37" s="32"/>
      <c r="CQ37" s="32"/>
      <c r="CR37" s="32"/>
      <c r="CS37" s="32"/>
      <c r="CT37" s="32"/>
      <c r="CU37" s="32"/>
      <c r="CV37" s="32"/>
      <c r="CW37" s="32"/>
      <c r="CX37" s="32"/>
      <c r="CY37" s="32"/>
      <c r="CZ37" s="32"/>
      <c r="DA37" s="32"/>
      <c r="DB37" s="32"/>
      <c r="DC37" s="32"/>
      <c r="DD37" s="32"/>
      <c r="DE37" s="32"/>
      <c r="DF37" s="32"/>
      <c r="DG37" s="32"/>
      <c r="DH37" s="32"/>
      <c r="DI37" s="32"/>
      <c r="DJ37" s="32"/>
      <c r="DK37" s="32"/>
      <c r="DL37" s="32"/>
      <c r="DM37" s="32"/>
      <c r="DN37" s="32"/>
      <c r="DO37" s="32"/>
      <c r="DP37" s="32"/>
      <c r="DQ37" s="32"/>
      <c r="DR37" s="32"/>
      <c r="DS37" s="32"/>
      <c r="DT37" s="32"/>
      <c r="DU37" s="32"/>
      <c r="DV37" s="32"/>
      <c r="DW37" s="32"/>
      <c r="DX37" s="32"/>
      <c r="DY37" s="32"/>
      <c r="DZ37" s="32"/>
      <c r="EA37" s="32"/>
      <c r="EB37" s="32"/>
      <c r="EC37" s="32"/>
      <c r="ED37" s="32"/>
      <c r="EE37" s="32"/>
      <c r="EF37" s="32"/>
      <c r="EG37" s="32"/>
      <c r="EH37" s="32"/>
      <c r="EI37" s="32"/>
      <c r="EJ37" s="32"/>
      <c r="EK37" s="32"/>
      <c r="EL37" s="32"/>
      <c r="EM37" s="32"/>
      <c r="EN37" s="32"/>
      <c r="EO37" s="32"/>
      <c r="EP37" s="32"/>
      <c r="EQ37" s="32"/>
      <c r="ER37" s="32"/>
      <c r="ES37" s="32"/>
      <c r="ET37" s="32"/>
      <c r="EU37" s="32"/>
      <c r="EV37" s="32"/>
      <c r="EW37" s="32"/>
      <c r="EX37" s="32"/>
      <c r="EY37" s="32"/>
      <c r="EZ37" s="32"/>
      <c r="FA37" s="32"/>
      <c r="FB37" s="32"/>
      <c r="FC37" s="32"/>
      <c r="FD37" s="32"/>
      <c r="FE37" s="32"/>
      <c r="FF37" s="32"/>
      <c r="FG37" s="32"/>
      <c r="FH37" s="32"/>
      <c r="FI37" s="32"/>
      <c r="FJ37" s="32"/>
      <c r="FK37" s="32"/>
      <c r="FL37" s="32"/>
      <c r="FM37" s="32"/>
      <c r="FN37" s="32"/>
      <c r="FO37" s="32"/>
      <c r="FP37" s="32"/>
      <c r="FQ37" s="32"/>
      <c r="FR37" s="32"/>
      <c r="FS37" s="32"/>
      <c r="FT37" s="32"/>
      <c r="FU37" s="32"/>
      <c r="FV37" s="32"/>
      <c r="FW37" s="32"/>
      <c r="FX37" s="32"/>
      <c r="FY37" s="32"/>
      <c r="FZ37" s="32"/>
      <c r="GA37" s="32"/>
      <c r="GB37" s="32"/>
      <c r="GC37" s="32"/>
      <c r="GD37" s="32"/>
      <c r="GE37" s="32"/>
      <c r="GF37" s="32"/>
      <c r="GG37" s="32"/>
      <c r="GH37" s="32"/>
      <c r="GI37" s="32"/>
      <c r="GJ37" s="32"/>
      <c r="GK37" s="32"/>
      <c r="GL37" s="32"/>
      <c r="GM37" s="32"/>
      <c r="GN37" s="32"/>
      <c r="GO37" s="32"/>
      <c r="GP37" s="32"/>
      <c r="GQ37" s="32"/>
      <c r="GR37" s="32"/>
      <c r="GS37" s="32"/>
      <c r="GT37" s="32"/>
      <c r="GU37" s="32"/>
      <c r="GV37" s="32"/>
      <c r="GW37" s="32"/>
      <c r="GX37" s="32"/>
      <c r="GY37" s="32"/>
      <c r="GZ37" s="32"/>
      <c r="HA37" s="32"/>
      <c r="HB37" s="32"/>
      <c r="HC37" s="32"/>
      <c r="HD37" s="32"/>
      <c r="HE37" s="32"/>
      <c r="HF37" s="32"/>
      <c r="HG37" s="32"/>
      <c r="HH37" s="32"/>
      <c r="HI37" s="32"/>
      <c r="HJ37" s="32"/>
      <c r="HK37" s="32"/>
      <c r="HL37" s="32"/>
      <c r="HM37" s="32"/>
      <c r="HN37" s="32"/>
      <c r="HO37" s="32"/>
      <c r="HP37" s="32"/>
      <c r="HQ37" s="32"/>
      <c r="HR37" s="32"/>
      <c r="HS37" s="32"/>
      <c r="HT37" s="32"/>
      <c r="HU37" s="32"/>
      <c r="HV37" s="32"/>
      <c r="HW37" s="32"/>
      <c r="HX37" s="32"/>
      <c r="HY37" s="32"/>
      <c r="HZ37" s="32"/>
      <c r="IA37" s="32"/>
      <c r="IB37" s="32"/>
      <c r="IC37" s="32"/>
      <c r="ID37" s="32"/>
      <c r="IE37" s="32"/>
      <c r="IF37" s="32"/>
      <c r="IG37" s="32"/>
      <c r="IH37" s="32"/>
      <c r="II37" s="32"/>
      <c r="IJ37" s="32"/>
      <c r="IK37" s="32"/>
      <c r="IL37" s="32"/>
      <c r="IM37" s="32"/>
      <c r="IN37" s="32"/>
      <c r="IO37" s="32"/>
      <c r="IP37" s="32"/>
      <c r="IQ37" s="32"/>
      <c r="IR37" s="32"/>
      <c r="IS37" s="32"/>
      <c r="IT37" s="32"/>
      <c r="IU37" s="32"/>
      <c r="IV37" s="32"/>
    </row>
    <row r="38" spans="1:256" s="29" customFormat="1" ht="18" customHeight="1">
      <c r="A38" s="32"/>
      <c r="B38" s="350"/>
      <c r="C38" s="349"/>
      <c r="D38" s="24" t="s">
        <v>46</v>
      </c>
      <c r="E38" s="12">
        <f>SUM(E36:E37)</f>
        <v>0</v>
      </c>
      <c r="F38" s="12">
        <f t="shared" ref="F38:S38" si="5">SUM(F36:F37)</f>
        <v>0</v>
      </c>
      <c r="G38" s="12">
        <f t="shared" si="5"/>
        <v>2</v>
      </c>
      <c r="H38" s="12">
        <f t="shared" si="5"/>
        <v>0</v>
      </c>
      <c r="I38" s="12">
        <f t="shared" si="5"/>
        <v>0</v>
      </c>
      <c r="J38" s="12">
        <f t="shared" si="5"/>
        <v>2</v>
      </c>
      <c r="K38" s="12">
        <f t="shared" si="5"/>
        <v>1</v>
      </c>
      <c r="L38" s="12">
        <f t="shared" si="5"/>
        <v>0</v>
      </c>
      <c r="M38" s="12">
        <f t="shared" si="5"/>
        <v>1</v>
      </c>
      <c r="N38" s="12">
        <f t="shared" si="5"/>
        <v>1</v>
      </c>
      <c r="O38" s="12">
        <f t="shared" si="5"/>
        <v>1</v>
      </c>
      <c r="P38" s="12">
        <f t="shared" si="5"/>
        <v>0</v>
      </c>
      <c r="Q38" s="12">
        <f t="shared" si="5"/>
        <v>2</v>
      </c>
      <c r="R38" s="12">
        <f t="shared" si="5"/>
        <v>0</v>
      </c>
      <c r="S38" s="12">
        <f t="shared" si="5"/>
        <v>0</v>
      </c>
      <c r="T38" s="60">
        <f t="shared" si="0"/>
        <v>10</v>
      </c>
      <c r="U38" s="32"/>
      <c r="V38" s="32"/>
      <c r="W38" s="32"/>
      <c r="X38" s="32"/>
      <c r="Y38" s="32"/>
      <c r="Z38" s="32"/>
      <c r="AA38" s="32"/>
      <c r="AB38" s="32"/>
      <c r="AC38" s="32"/>
      <c r="AD38" s="32"/>
      <c r="AE38" s="32"/>
      <c r="AF38" s="32"/>
      <c r="AG38" s="32"/>
      <c r="AH38" s="32"/>
      <c r="AI38" s="32"/>
      <c r="AJ38" s="32"/>
      <c r="AK38" s="32"/>
      <c r="AL38" s="32"/>
      <c r="AM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2"/>
      <c r="BL38" s="32"/>
      <c r="BM38" s="32"/>
      <c r="BN38" s="32"/>
      <c r="BO38" s="32"/>
      <c r="BP38" s="32"/>
      <c r="BQ38" s="32"/>
      <c r="BR38" s="32"/>
      <c r="BS38" s="32"/>
      <c r="BT38" s="32"/>
      <c r="BU38" s="32"/>
      <c r="BV38" s="32"/>
      <c r="BW38" s="32"/>
      <c r="BX38" s="32"/>
      <c r="BY38" s="32"/>
      <c r="BZ38" s="32"/>
      <c r="CA38" s="32"/>
      <c r="CB38" s="32"/>
      <c r="CC38" s="32"/>
      <c r="CD38" s="32"/>
      <c r="CE38" s="32"/>
      <c r="CF38" s="32"/>
      <c r="CG38" s="32"/>
      <c r="CH38" s="32"/>
      <c r="CI38" s="32"/>
      <c r="CJ38" s="32"/>
      <c r="CK38" s="32"/>
      <c r="CL38" s="32"/>
      <c r="CM38" s="32"/>
      <c r="CN38" s="32"/>
      <c r="CO38" s="32"/>
      <c r="CP38" s="32"/>
      <c r="CQ38" s="32"/>
      <c r="CR38" s="32"/>
      <c r="CS38" s="32"/>
      <c r="CT38" s="32"/>
      <c r="CU38" s="32"/>
      <c r="CV38" s="32"/>
      <c r="CW38" s="32"/>
      <c r="CX38" s="32"/>
      <c r="CY38" s="32"/>
      <c r="CZ38" s="32"/>
      <c r="DA38" s="32"/>
      <c r="DB38" s="32"/>
      <c r="DC38" s="32"/>
      <c r="DD38" s="32"/>
      <c r="DE38" s="32"/>
      <c r="DF38" s="32"/>
      <c r="DG38" s="32"/>
      <c r="DH38" s="32"/>
      <c r="DI38" s="32"/>
      <c r="DJ38" s="32"/>
      <c r="DK38" s="32"/>
      <c r="DL38" s="32"/>
      <c r="DM38" s="32"/>
      <c r="DN38" s="32"/>
      <c r="DO38" s="32"/>
      <c r="DP38" s="32"/>
      <c r="DQ38" s="32"/>
      <c r="DR38" s="32"/>
      <c r="DS38" s="32"/>
      <c r="DT38" s="32"/>
      <c r="DU38" s="32"/>
      <c r="DV38" s="32"/>
      <c r="DW38" s="32"/>
      <c r="DX38" s="32"/>
      <c r="DY38" s="32"/>
      <c r="DZ38" s="32"/>
      <c r="EA38" s="32"/>
      <c r="EB38" s="32"/>
      <c r="EC38" s="32"/>
      <c r="ED38" s="32"/>
      <c r="EE38" s="32"/>
      <c r="EF38" s="32"/>
      <c r="EG38" s="32"/>
      <c r="EH38" s="32"/>
      <c r="EI38" s="32"/>
      <c r="EJ38" s="32"/>
      <c r="EK38" s="32"/>
      <c r="EL38" s="32"/>
      <c r="EM38" s="32"/>
      <c r="EN38" s="32"/>
      <c r="EO38" s="32"/>
      <c r="EP38" s="32"/>
      <c r="EQ38" s="32"/>
      <c r="ER38" s="32"/>
      <c r="ES38" s="32"/>
      <c r="ET38" s="32"/>
      <c r="EU38" s="32"/>
      <c r="EV38" s="32"/>
      <c r="EW38" s="32"/>
      <c r="EX38" s="32"/>
      <c r="EY38" s="32"/>
      <c r="EZ38" s="32"/>
      <c r="FA38" s="32"/>
      <c r="FB38" s="32"/>
      <c r="FC38" s="32"/>
      <c r="FD38" s="32"/>
      <c r="FE38" s="32"/>
      <c r="FF38" s="32"/>
      <c r="FG38" s="32"/>
      <c r="FH38" s="32"/>
      <c r="FI38" s="32"/>
      <c r="FJ38" s="32"/>
      <c r="FK38" s="32"/>
      <c r="FL38" s="32"/>
      <c r="FM38" s="32"/>
      <c r="FN38" s="32"/>
      <c r="FO38" s="32"/>
      <c r="FP38" s="32"/>
      <c r="FQ38" s="32"/>
      <c r="FR38" s="32"/>
      <c r="FS38" s="32"/>
      <c r="FT38" s="32"/>
      <c r="FU38" s="32"/>
      <c r="FV38" s="32"/>
      <c r="FW38" s="32"/>
      <c r="FX38" s="32"/>
      <c r="FY38" s="32"/>
      <c r="FZ38" s="32"/>
      <c r="GA38" s="32"/>
      <c r="GB38" s="32"/>
      <c r="GC38" s="32"/>
      <c r="GD38" s="32"/>
      <c r="GE38" s="32"/>
      <c r="GF38" s="32"/>
      <c r="GG38" s="32"/>
      <c r="GH38" s="32"/>
      <c r="GI38" s="32"/>
      <c r="GJ38" s="32"/>
      <c r="GK38" s="32"/>
      <c r="GL38" s="32"/>
      <c r="GM38" s="32"/>
      <c r="GN38" s="32"/>
      <c r="GO38" s="32"/>
      <c r="GP38" s="32"/>
      <c r="GQ38" s="32"/>
      <c r="GR38" s="32"/>
      <c r="GS38" s="32"/>
      <c r="GT38" s="32"/>
      <c r="GU38" s="32"/>
      <c r="GV38" s="32"/>
      <c r="GW38" s="32"/>
      <c r="GX38" s="32"/>
      <c r="GY38" s="32"/>
      <c r="GZ38" s="32"/>
      <c r="HA38" s="32"/>
      <c r="HB38" s="32"/>
      <c r="HC38" s="32"/>
      <c r="HD38" s="32"/>
      <c r="HE38" s="32"/>
      <c r="HF38" s="32"/>
      <c r="HG38" s="32"/>
      <c r="HH38" s="32"/>
      <c r="HI38" s="32"/>
      <c r="HJ38" s="32"/>
      <c r="HK38" s="32"/>
      <c r="HL38" s="32"/>
      <c r="HM38" s="32"/>
      <c r="HN38" s="32"/>
      <c r="HO38" s="32"/>
      <c r="HP38" s="32"/>
      <c r="HQ38" s="32"/>
      <c r="HR38" s="32"/>
      <c r="HS38" s="32"/>
      <c r="HT38" s="32"/>
      <c r="HU38" s="32"/>
      <c r="HV38" s="32"/>
      <c r="HW38" s="32"/>
      <c r="HX38" s="32"/>
      <c r="HY38" s="32"/>
      <c r="HZ38" s="32"/>
      <c r="IA38" s="32"/>
      <c r="IB38" s="32"/>
      <c r="IC38" s="32"/>
      <c r="ID38" s="32"/>
      <c r="IE38" s="32"/>
      <c r="IF38" s="32"/>
      <c r="IG38" s="32"/>
      <c r="IH38" s="32"/>
      <c r="II38" s="32"/>
      <c r="IJ38" s="32"/>
      <c r="IK38" s="32"/>
      <c r="IL38" s="32"/>
      <c r="IM38" s="32"/>
      <c r="IN38" s="32"/>
      <c r="IO38" s="32"/>
      <c r="IP38" s="32"/>
      <c r="IQ38" s="32"/>
      <c r="IR38" s="32"/>
      <c r="IS38" s="32"/>
      <c r="IT38" s="32"/>
      <c r="IU38" s="32"/>
      <c r="IV38" s="32"/>
    </row>
    <row r="39" spans="1:256" s="29" customFormat="1" ht="21" customHeight="1">
      <c r="A39" s="32"/>
      <c r="B39" s="350"/>
      <c r="C39" s="349"/>
      <c r="D39" s="39" t="s">
        <v>212</v>
      </c>
      <c r="E39" s="361"/>
      <c r="F39" s="362"/>
      <c r="G39" s="363"/>
      <c r="H39" s="361"/>
      <c r="I39" s="362"/>
      <c r="J39" s="363"/>
      <c r="K39" s="361"/>
      <c r="L39" s="362"/>
      <c r="M39" s="363"/>
      <c r="N39" s="361"/>
      <c r="O39" s="362"/>
      <c r="P39" s="363"/>
      <c r="Q39" s="361"/>
      <c r="R39" s="362"/>
      <c r="S39" s="363"/>
      <c r="T39" s="60">
        <f t="shared" si="0"/>
        <v>0</v>
      </c>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c r="DJ39" s="32"/>
      <c r="DK39" s="32"/>
      <c r="DL39" s="32"/>
      <c r="DM39" s="32"/>
      <c r="DN39" s="32"/>
      <c r="DO39" s="32"/>
      <c r="DP39" s="32"/>
      <c r="DQ39" s="32"/>
      <c r="DR39" s="32"/>
      <c r="DS39" s="32"/>
      <c r="DT39" s="32"/>
      <c r="DU39" s="32"/>
      <c r="DV39" s="32"/>
      <c r="DW39" s="32"/>
      <c r="DX39" s="32"/>
      <c r="DY39" s="32"/>
      <c r="DZ39" s="32"/>
      <c r="EA39" s="32"/>
      <c r="EB39" s="32"/>
      <c r="EC39" s="32"/>
      <c r="ED39" s="32"/>
      <c r="EE39" s="32"/>
      <c r="EF39" s="32"/>
      <c r="EG39" s="32"/>
      <c r="EH39" s="32"/>
      <c r="EI39" s="32"/>
      <c r="EJ39" s="32"/>
      <c r="EK39" s="32"/>
      <c r="EL39" s="32"/>
      <c r="EM39" s="32"/>
      <c r="EN39" s="32"/>
      <c r="EO39" s="32"/>
      <c r="EP39" s="32"/>
      <c r="EQ39" s="32"/>
      <c r="ER39" s="32"/>
      <c r="ES39" s="32"/>
      <c r="ET39" s="32"/>
      <c r="EU39" s="32"/>
      <c r="EV39" s="32"/>
      <c r="EW39" s="32"/>
      <c r="EX39" s="32"/>
      <c r="EY39" s="32"/>
      <c r="EZ39" s="32"/>
      <c r="FA39" s="32"/>
      <c r="FB39" s="32"/>
      <c r="FC39" s="32"/>
      <c r="FD39" s="32"/>
      <c r="FE39" s="32"/>
      <c r="FF39" s="32"/>
      <c r="FG39" s="32"/>
      <c r="FH39" s="32"/>
      <c r="FI39" s="32"/>
      <c r="FJ39" s="32"/>
      <c r="FK39" s="32"/>
      <c r="FL39" s="32"/>
      <c r="FM39" s="32"/>
      <c r="FN39" s="32"/>
      <c r="FO39" s="32"/>
      <c r="FP39" s="32"/>
      <c r="FQ39" s="32"/>
      <c r="FR39" s="32"/>
      <c r="FS39" s="32"/>
      <c r="FT39" s="32"/>
      <c r="FU39" s="32"/>
      <c r="FV39" s="32"/>
      <c r="FW39" s="32"/>
      <c r="FX39" s="32"/>
      <c r="FY39" s="32"/>
      <c r="FZ39" s="32"/>
      <c r="GA39" s="32"/>
      <c r="GB39" s="32"/>
      <c r="GC39" s="32"/>
      <c r="GD39" s="32"/>
      <c r="GE39" s="32"/>
      <c r="GF39" s="32"/>
      <c r="GG39" s="32"/>
      <c r="GH39" s="32"/>
      <c r="GI39" s="32"/>
      <c r="GJ39" s="32"/>
      <c r="GK39" s="32"/>
      <c r="GL39" s="32"/>
      <c r="GM39" s="32"/>
      <c r="GN39" s="32"/>
      <c r="GO39" s="32"/>
      <c r="GP39" s="32"/>
      <c r="GQ39" s="32"/>
      <c r="GR39" s="32"/>
      <c r="GS39" s="32"/>
      <c r="GT39" s="32"/>
      <c r="GU39" s="32"/>
      <c r="GV39" s="32"/>
      <c r="GW39" s="32"/>
      <c r="GX39" s="32"/>
      <c r="GY39" s="32"/>
      <c r="GZ39" s="32"/>
      <c r="HA39" s="32"/>
      <c r="HB39" s="32"/>
      <c r="HC39" s="32"/>
      <c r="HD39" s="32"/>
      <c r="HE39" s="32"/>
      <c r="HF39" s="32"/>
      <c r="HG39" s="32"/>
      <c r="HH39" s="32"/>
      <c r="HI39" s="32"/>
      <c r="HJ39" s="32"/>
      <c r="HK39" s="32"/>
      <c r="HL39" s="32"/>
      <c r="HM39" s="32"/>
      <c r="HN39" s="32"/>
      <c r="HO39" s="32"/>
      <c r="HP39" s="32"/>
      <c r="HQ39" s="32"/>
      <c r="HR39" s="32"/>
      <c r="HS39" s="32"/>
      <c r="HT39" s="32"/>
      <c r="HU39" s="32"/>
      <c r="HV39" s="32"/>
      <c r="HW39" s="32"/>
      <c r="HX39" s="32"/>
      <c r="HY39" s="32"/>
      <c r="HZ39" s="32"/>
      <c r="IA39" s="32"/>
      <c r="IB39" s="32"/>
      <c r="IC39" s="32"/>
      <c r="ID39" s="32"/>
      <c r="IE39" s="32"/>
      <c r="IF39" s="32"/>
      <c r="IG39" s="32"/>
      <c r="IH39" s="32"/>
      <c r="II39" s="32"/>
      <c r="IJ39" s="32"/>
      <c r="IK39" s="32"/>
      <c r="IL39" s="32"/>
      <c r="IM39" s="32"/>
      <c r="IN39" s="32"/>
      <c r="IO39" s="32"/>
      <c r="IP39" s="32"/>
      <c r="IQ39" s="32"/>
      <c r="IR39" s="32"/>
      <c r="IS39" s="32"/>
      <c r="IT39" s="32"/>
      <c r="IU39" s="32"/>
      <c r="IV39" s="32"/>
    </row>
    <row r="40" spans="1:256" s="29" customFormat="1" ht="40.5" customHeight="1">
      <c r="A40" s="32"/>
      <c r="B40" s="350" t="s">
        <v>74</v>
      </c>
      <c r="C40" s="349"/>
      <c r="D40" s="39" t="s">
        <v>74</v>
      </c>
      <c r="E40" s="36" t="s">
        <v>4</v>
      </c>
      <c r="F40" s="36" t="s">
        <v>5</v>
      </c>
      <c r="G40" s="36" t="s">
        <v>6</v>
      </c>
      <c r="H40" s="36" t="s">
        <v>4</v>
      </c>
      <c r="I40" s="36" t="s">
        <v>5</v>
      </c>
      <c r="J40" s="36" t="s">
        <v>6</v>
      </c>
      <c r="K40" s="36" t="s">
        <v>4</v>
      </c>
      <c r="L40" s="36" t="s">
        <v>5</v>
      </c>
      <c r="M40" s="36" t="s">
        <v>6</v>
      </c>
      <c r="N40" s="36" t="s">
        <v>4</v>
      </c>
      <c r="O40" s="36" t="s">
        <v>5</v>
      </c>
      <c r="P40" s="36" t="s">
        <v>6</v>
      </c>
      <c r="Q40" s="36" t="s">
        <v>4</v>
      </c>
      <c r="R40" s="36" t="s">
        <v>5</v>
      </c>
      <c r="S40" s="36" t="s">
        <v>6</v>
      </c>
      <c r="T40" s="60">
        <f t="shared" si="0"/>
        <v>0</v>
      </c>
      <c r="U40" s="32"/>
      <c r="V40" s="32"/>
      <c r="W40" s="32"/>
      <c r="X40" s="32"/>
      <c r="Y40" s="32"/>
      <c r="Z40" s="32"/>
      <c r="AA40" s="32"/>
      <c r="AB40" s="32"/>
      <c r="AC40" s="32"/>
      <c r="AD40" s="32"/>
      <c r="AE40" s="32"/>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2"/>
      <c r="BL40" s="32"/>
      <c r="BM40" s="32"/>
      <c r="BN40" s="32"/>
      <c r="BO40" s="32"/>
      <c r="BP40" s="32"/>
      <c r="BQ40" s="32"/>
      <c r="BR40" s="32"/>
      <c r="BS40" s="32"/>
      <c r="BT40" s="32"/>
      <c r="BU40" s="32"/>
      <c r="BV40" s="32"/>
      <c r="BW40" s="32"/>
      <c r="BX40" s="32"/>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2"/>
      <c r="CX40" s="32"/>
      <c r="CY40" s="32"/>
      <c r="CZ40" s="32"/>
      <c r="DA40" s="32"/>
      <c r="DB40" s="32"/>
      <c r="DC40" s="32"/>
      <c r="DD40" s="32"/>
      <c r="DE40" s="32"/>
      <c r="DF40" s="32"/>
      <c r="DG40" s="32"/>
      <c r="DH40" s="32"/>
      <c r="DI40" s="32"/>
      <c r="DJ40" s="32"/>
      <c r="DK40" s="32"/>
      <c r="DL40" s="32"/>
      <c r="DM40" s="32"/>
      <c r="DN40" s="32"/>
      <c r="DO40" s="32"/>
      <c r="DP40" s="32"/>
      <c r="DQ40" s="32"/>
      <c r="DR40" s="32"/>
      <c r="DS40" s="32"/>
      <c r="DT40" s="32"/>
      <c r="DU40" s="32"/>
      <c r="DV40" s="32"/>
      <c r="DW40" s="32"/>
      <c r="DX40" s="32"/>
      <c r="DY40" s="32"/>
      <c r="DZ40" s="32"/>
      <c r="EA40" s="32"/>
      <c r="EB40" s="32"/>
      <c r="EC40" s="32"/>
      <c r="ED40" s="32"/>
      <c r="EE40" s="32"/>
      <c r="EF40" s="32"/>
      <c r="EG40" s="32"/>
      <c r="EH40" s="32"/>
      <c r="EI40" s="32"/>
      <c r="EJ40" s="32"/>
      <c r="EK40" s="32"/>
      <c r="EL40" s="32"/>
      <c r="EM40" s="32"/>
      <c r="EN40" s="32"/>
      <c r="EO40" s="32"/>
      <c r="EP40" s="32"/>
      <c r="EQ40" s="32"/>
      <c r="ER40" s="32"/>
      <c r="ES40" s="32"/>
      <c r="ET40" s="32"/>
      <c r="EU40" s="32"/>
      <c r="EV40" s="32"/>
      <c r="EW40" s="32"/>
      <c r="EX40" s="32"/>
      <c r="EY40" s="32"/>
      <c r="EZ40" s="32"/>
      <c r="FA40" s="32"/>
      <c r="FB40" s="32"/>
      <c r="FC40" s="32"/>
      <c r="FD40" s="32"/>
      <c r="FE40" s="32"/>
      <c r="FF40" s="32"/>
      <c r="FG40" s="32"/>
      <c r="FH40" s="32"/>
      <c r="FI40" s="32"/>
      <c r="FJ40" s="32"/>
      <c r="FK40" s="32"/>
      <c r="FL40" s="32"/>
      <c r="FM40" s="32"/>
      <c r="FN40" s="32"/>
      <c r="FO40" s="32"/>
      <c r="FP40" s="32"/>
      <c r="FQ40" s="32"/>
      <c r="FR40" s="32"/>
      <c r="FS40" s="32"/>
      <c r="FT40" s="32"/>
      <c r="FU40" s="32"/>
      <c r="FV40" s="32"/>
      <c r="FW40" s="32"/>
      <c r="FX40" s="32"/>
      <c r="FY40" s="32"/>
      <c r="FZ40" s="32"/>
      <c r="GA40" s="32"/>
      <c r="GB40" s="32"/>
      <c r="GC40" s="32"/>
      <c r="GD40" s="32"/>
      <c r="GE40" s="32"/>
      <c r="GF40" s="32"/>
      <c r="GG40" s="32"/>
      <c r="GH40" s="32"/>
      <c r="GI40" s="32"/>
      <c r="GJ40" s="32"/>
      <c r="GK40" s="32"/>
      <c r="GL40" s="32"/>
      <c r="GM40" s="32"/>
      <c r="GN40" s="32"/>
      <c r="GO40" s="32"/>
      <c r="GP40" s="32"/>
      <c r="GQ40" s="32"/>
      <c r="GR40" s="32"/>
      <c r="GS40" s="32"/>
      <c r="GT40" s="32"/>
      <c r="GU40" s="32"/>
      <c r="GV40" s="32"/>
      <c r="GW40" s="32"/>
      <c r="GX40" s="32"/>
      <c r="GY40" s="32"/>
      <c r="GZ40" s="32"/>
      <c r="HA40" s="32"/>
      <c r="HB40" s="32"/>
      <c r="HC40" s="32"/>
      <c r="HD40" s="32"/>
      <c r="HE40" s="32"/>
      <c r="HF40" s="32"/>
      <c r="HG40" s="32"/>
      <c r="HH40" s="32"/>
      <c r="HI40" s="32"/>
      <c r="HJ40" s="32"/>
      <c r="HK40" s="32"/>
      <c r="HL40" s="32"/>
      <c r="HM40" s="32"/>
      <c r="HN40" s="32"/>
      <c r="HO40" s="32"/>
      <c r="HP40" s="32"/>
      <c r="HQ40" s="32"/>
      <c r="HR40" s="32"/>
      <c r="HS40" s="32"/>
      <c r="HT40" s="32"/>
      <c r="HU40" s="32"/>
      <c r="HV40" s="32"/>
      <c r="HW40" s="32"/>
      <c r="HX40" s="32"/>
      <c r="HY40" s="32"/>
      <c r="HZ40" s="32"/>
      <c r="IA40" s="32"/>
      <c r="IB40" s="32"/>
      <c r="IC40" s="32"/>
      <c r="ID40" s="32"/>
      <c r="IE40" s="32"/>
      <c r="IF40" s="32"/>
      <c r="IG40" s="32"/>
      <c r="IH40" s="32"/>
      <c r="II40" s="32"/>
      <c r="IJ40" s="32"/>
      <c r="IK40" s="32"/>
      <c r="IL40" s="32"/>
      <c r="IM40" s="32"/>
      <c r="IN40" s="32"/>
      <c r="IO40" s="32"/>
      <c r="IP40" s="32"/>
      <c r="IQ40" s="32"/>
      <c r="IR40" s="32"/>
      <c r="IS40" s="32"/>
      <c r="IT40" s="32"/>
      <c r="IU40" s="32"/>
      <c r="IV40" s="32"/>
    </row>
    <row r="41" spans="1:256" s="29" customFormat="1" ht="65.25" customHeight="1">
      <c r="A41" s="32">
        <v>1</v>
      </c>
      <c r="B41" s="350"/>
      <c r="C41" s="349"/>
      <c r="D41" s="7" t="s">
        <v>283</v>
      </c>
      <c r="E41" s="12"/>
      <c r="F41" s="12"/>
      <c r="G41" s="12">
        <v>1</v>
      </c>
      <c r="H41" s="12">
        <v>1</v>
      </c>
      <c r="I41" s="12"/>
      <c r="J41" s="12"/>
      <c r="K41" s="57">
        <v>1</v>
      </c>
      <c r="L41" s="58"/>
      <c r="M41" s="58"/>
      <c r="N41" s="58"/>
      <c r="O41" s="58"/>
      <c r="P41" s="58">
        <v>1</v>
      </c>
      <c r="Q41" s="58">
        <v>1</v>
      </c>
      <c r="R41" s="58"/>
      <c r="S41" s="58"/>
      <c r="T41" s="60">
        <f t="shared" si="0"/>
        <v>5</v>
      </c>
      <c r="U41" s="32"/>
      <c r="V41" s="32"/>
      <c r="W41" s="32"/>
      <c r="X41" s="32"/>
      <c r="Y41" s="32"/>
      <c r="Z41" s="32"/>
      <c r="AA41" s="32"/>
      <c r="AB41" s="32"/>
      <c r="AC41" s="32"/>
      <c r="AD41" s="32"/>
      <c r="AE41" s="32"/>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2"/>
      <c r="BL41" s="32"/>
      <c r="BM41" s="32"/>
      <c r="BN41" s="32"/>
      <c r="BO41" s="32"/>
      <c r="BP41" s="32"/>
      <c r="BQ41" s="32"/>
      <c r="BR41" s="32"/>
      <c r="BS41" s="32"/>
      <c r="BT41" s="32"/>
      <c r="BU41" s="32"/>
      <c r="BV41" s="32"/>
      <c r="BW41" s="32"/>
      <c r="BX41" s="32"/>
      <c r="BY41" s="32"/>
      <c r="BZ41" s="32"/>
      <c r="CA41" s="32"/>
      <c r="CB41" s="32"/>
      <c r="CC41" s="32"/>
      <c r="CD41" s="32"/>
      <c r="CE41" s="32"/>
      <c r="CF41" s="32"/>
      <c r="CG41" s="32"/>
      <c r="CH41" s="32"/>
      <c r="CI41" s="32"/>
      <c r="CJ41" s="32"/>
      <c r="CK41" s="32"/>
      <c r="CL41" s="32"/>
      <c r="CM41" s="32"/>
      <c r="CN41" s="32"/>
      <c r="CO41" s="32"/>
      <c r="CP41" s="32"/>
      <c r="CQ41" s="32"/>
      <c r="CR41" s="32"/>
      <c r="CS41" s="32"/>
      <c r="CT41" s="32"/>
      <c r="CU41" s="32"/>
      <c r="CV41" s="32"/>
      <c r="CW41" s="32"/>
      <c r="CX41" s="32"/>
      <c r="CY41" s="32"/>
      <c r="CZ41" s="32"/>
      <c r="DA41" s="32"/>
      <c r="DB41" s="32"/>
      <c r="DC41" s="32"/>
      <c r="DD41" s="32"/>
      <c r="DE41" s="32"/>
      <c r="DF41" s="32"/>
      <c r="DG41" s="32"/>
      <c r="DH41" s="32"/>
      <c r="DI41" s="32"/>
      <c r="DJ41" s="32"/>
      <c r="DK41" s="32"/>
      <c r="DL41" s="32"/>
      <c r="DM41" s="32"/>
      <c r="DN41" s="32"/>
      <c r="DO41" s="32"/>
      <c r="DP41" s="32"/>
      <c r="DQ41" s="32"/>
      <c r="DR41" s="32"/>
      <c r="DS41" s="32"/>
      <c r="DT41" s="32"/>
      <c r="DU41" s="32"/>
      <c r="DV41" s="32"/>
      <c r="DW41" s="32"/>
      <c r="DX41" s="32"/>
      <c r="DY41" s="32"/>
      <c r="DZ41" s="32"/>
      <c r="EA41" s="32"/>
      <c r="EB41" s="32"/>
      <c r="EC41" s="32"/>
      <c r="ED41" s="32"/>
      <c r="EE41" s="32"/>
      <c r="EF41" s="32"/>
      <c r="EG41" s="32"/>
      <c r="EH41" s="32"/>
      <c r="EI41" s="32"/>
      <c r="EJ41" s="32"/>
      <c r="EK41" s="32"/>
      <c r="EL41" s="32"/>
      <c r="EM41" s="32"/>
      <c r="EN41" s="32"/>
      <c r="EO41" s="32"/>
      <c r="EP41" s="32"/>
      <c r="EQ41" s="32"/>
      <c r="ER41" s="32"/>
      <c r="ES41" s="32"/>
      <c r="ET41" s="32"/>
      <c r="EU41" s="32"/>
      <c r="EV41" s="32"/>
      <c r="EW41" s="32"/>
      <c r="EX41" s="32"/>
      <c r="EY41" s="32"/>
      <c r="EZ41" s="32"/>
      <c r="FA41" s="32"/>
      <c r="FB41" s="32"/>
      <c r="FC41" s="32"/>
      <c r="FD41" s="32"/>
      <c r="FE41" s="32"/>
      <c r="FF41" s="32"/>
      <c r="FG41" s="32"/>
      <c r="FH41" s="32"/>
      <c r="FI41" s="32"/>
      <c r="FJ41" s="32"/>
      <c r="FK41" s="32"/>
      <c r="FL41" s="32"/>
      <c r="FM41" s="32"/>
      <c r="FN41" s="32"/>
      <c r="FO41" s="32"/>
      <c r="FP41" s="32"/>
      <c r="FQ41" s="32"/>
      <c r="FR41" s="32"/>
      <c r="FS41" s="32"/>
      <c r="FT41" s="32"/>
      <c r="FU41" s="32"/>
      <c r="FV41" s="32"/>
      <c r="FW41" s="32"/>
      <c r="FX41" s="32"/>
      <c r="FY41" s="32"/>
      <c r="FZ41" s="32"/>
      <c r="GA41" s="32"/>
      <c r="GB41" s="32"/>
      <c r="GC41" s="32"/>
      <c r="GD41" s="32"/>
      <c r="GE41" s="32"/>
      <c r="GF41" s="32"/>
      <c r="GG41" s="32"/>
      <c r="GH41" s="32"/>
      <c r="GI41" s="32"/>
      <c r="GJ41" s="32"/>
      <c r="GK41" s="32"/>
      <c r="GL41" s="32"/>
      <c r="GM41" s="32"/>
      <c r="GN41" s="32"/>
      <c r="GO41" s="32"/>
      <c r="GP41" s="32"/>
      <c r="GQ41" s="32"/>
      <c r="GR41" s="32"/>
      <c r="GS41" s="32"/>
      <c r="GT41" s="32"/>
      <c r="GU41" s="32"/>
      <c r="GV41" s="32"/>
      <c r="GW41" s="32"/>
      <c r="GX41" s="32"/>
      <c r="GY41" s="32"/>
      <c r="GZ41" s="32"/>
      <c r="HA41" s="32"/>
      <c r="HB41" s="32"/>
      <c r="HC41" s="32"/>
      <c r="HD41" s="32"/>
      <c r="HE41" s="32"/>
      <c r="HF41" s="32"/>
      <c r="HG41" s="32"/>
      <c r="HH41" s="32"/>
      <c r="HI41" s="32"/>
      <c r="HJ41" s="32"/>
      <c r="HK41" s="32"/>
      <c r="HL41" s="32"/>
      <c r="HM41" s="32"/>
      <c r="HN41" s="32"/>
      <c r="HO41" s="32"/>
      <c r="HP41" s="32"/>
      <c r="HQ41" s="32"/>
      <c r="HR41" s="32"/>
      <c r="HS41" s="32"/>
      <c r="HT41" s="32"/>
      <c r="HU41" s="32"/>
      <c r="HV41" s="32"/>
      <c r="HW41" s="32"/>
      <c r="HX41" s="32"/>
      <c r="HY41" s="32"/>
      <c r="HZ41" s="32"/>
      <c r="IA41" s="32"/>
      <c r="IB41" s="32"/>
      <c r="IC41" s="32"/>
      <c r="ID41" s="32"/>
      <c r="IE41" s="32"/>
      <c r="IF41" s="32"/>
      <c r="IG41" s="32"/>
      <c r="IH41" s="32"/>
      <c r="II41" s="32"/>
      <c r="IJ41" s="32"/>
      <c r="IK41" s="32"/>
      <c r="IL41" s="32"/>
      <c r="IM41" s="32"/>
      <c r="IN41" s="32"/>
      <c r="IO41" s="32"/>
      <c r="IP41" s="32"/>
      <c r="IQ41" s="32"/>
      <c r="IR41" s="32"/>
      <c r="IS41" s="32"/>
      <c r="IT41" s="32"/>
      <c r="IU41" s="32"/>
      <c r="IV41" s="32"/>
    </row>
    <row r="42" spans="1:256" s="29" customFormat="1" ht="18" customHeight="1">
      <c r="A42" s="32"/>
      <c r="B42" s="350"/>
      <c r="C42" s="349"/>
      <c r="D42" s="24" t="s">
        <v>46</v>
      </c>
      <c r="E42" s="12">
        <f>SUM(E41)</f>
        <v>0</v>
      </c>
      <c r="F42" s="12">
        <f t="shared" ref="F42:S42" si="6">SUM(F41)</f>
        <v>0</v>
      </c>
      <c r="G42" s="12">
        <f t="shared" si="6"/>
        <v>1</v>
      </c>
      <c r="H42" s="12">
        <f t="shared" si="6"/>
        <v>1</v>
      </c>
      <c r="I42" s="12">
        <f t="shared" si="6"/>
        <v>0</v>
      </c>
      <c r="J42" s="12">
        <f t="shared" si="6"/>
        <v>0</v>
      </c>
      <c r="K42" s="12">
        <f t="shared" si="6"/>
        <v>1</v>
      </c>
      <c r="L42" s="12">
        <f t="shared" si="6"/>
        <v>0</v>
      </c>
      <c r="M42" s="12">
        <f t="shared" si="6"/>
        <v>0</v>
      </c>
      <c r="N42" s="12">
        <f t="shared" si="6"/>
        <v>0</v>
      </c>
      <c r="O42" s="12">
        <f t="shared" si="6"/>
        <v>0</v>
      </c>
      <c r="P42" s="12">
        <f t="shared" si="6"/>
        <v>1</v>
      </c>
      <c r="Q42" s="12">
        <f t="shared" si="6"/>
        <v>1</v>
      </c>
      <c r="R42" s="12">
        <f t="shared" si="6"/>
        <v>0</v>
      </c>
      <c r="S42" s="12">
        <f t="shared" si="6"/>
        <v>0</v>
      </c>
      <c r="T42" s="60">
        <f t="shared" si="0"/>
        <v>5</v>
      </c>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2"/>
      <c r="BL42" s="32"/>
      <c r="BM42" s="32"/>
      <c r="BN42" s="32"/>
      <c r="BO42" s="32"/>
      <c r="BP42" s="32"/>
      <c r="BQ42" s="32"/>
      <c r="BR42" s="32"/>
      <c r="BS42" s="32"/>
      <c r="BT42" s="32"/>
      <c r="BU42" s="32"/>
      <c r="BV42" s="32"/>
      <c r="BW42" s="32"/>
      <c r="BX42" s="32"/>
      <c r="BY42" s="32"/>
      <c r="BZ42" s="32"/>
      <c r="CA42" s="32"/>
      <c r="CB42" s="32"/>
      <c r="CC42" s="32"/>
      <c r="CD42" s="32"/>
      <c r="CE42" s="32"/>
      <c r="CF42" s="32"/>
      <c r="CG42" s="32"/>
      <c r="CH42" s="32"/>
      <c r="CI42" s="32"/>
      <c r="CJ42" s="32"/>
      <c r="CK42" s="32"/>
      <c r="CL42" s="32"/>
      <c r="CM42" s="32"/>
      <c r="CN42" s="32"/>
      <c r="CO42" s="32"/>
      <c r="CP42" s="32"/>
      <c r="CQ42" s="32"/>
      <c r="CR42" s="32"/>
      <c r="CS42" s="32"/>
      <c r="CT42" s="32"/>
      <c r="CU42" s="32"/>
      <c r="CV42" s="32"/>
      <c r="CW42" s="32"/>
      <c r="CX42" s="32"/>
      <c r="CY42" s="32"/>
      <c r="CZ42" s="32"/>
      <c r="DA42" s="32"/>
      <c r="DB42" s="32"/>
      <c r="DC42" s="32"/>
      <c r="DD42" s="32"/>
      <c r="DE42" s="32"/>
      <c r="DF42" s="32"/>
      <c r="DG42" s="32"/>
      <c r="DH42" s="32"/>
      <c r="DI42" s="32"/>
      <c r="DJ42" s="32"/>
      <c r="DK42" s="32"/>
      <c r="DL42" s="32"/>
      <c r="DM42" s="32"/>
      <c r="DN42" s="32"/>
      <c r="DO42" s="32"/>
      <c r="DP42" s="32"/>
      <c r="DQ42" s="32"/>
      <c r="DR42" s="32"/>
      <c r="DS42" s="32"/>
      <c r="DT42" s="32"/>
      <c r="DU42" s="32"/>
      <c r="DV42" s="32"/>
      <c r="DW42" s="32"/>
      <c r="DX42" s="32"/>
      <c r="DY42" s="32"/>
      <c r="DZ42" s="32"/>
      <c r="EA42" s="32"/>
      <c r="EB42" s="32"/>
      <c r="EC42" s="32"/>
      <c r="ED42" s="32"/>
      <c r="EE42" s="32"/>
      <c r="EF42" s="32"/>
      <c r="EG42" s="32"/>
      <c r="EH42" s="32"/>
      <c r="EI42" s="32"/>
      <c r="EJ42" s="32"/>
      <c r="EK42" s="32"/>
      <c r="EL42" s="32"/>
      <c r="EM42" s="32"/>
      <c r="EN42" s="32"/>
      <c r="EO42" s="32"/>
      <c r="EP42" s="32"/>
      <c r="EQ42" s="32"/>
      <c r="ER42" s="32"/>
      <c r="ES42" s="32"/>
      <c r="ET42" s="32"/>
      <c r="EU42" s="32"/>
      <c r="EV42" s="32"/>
      <c r="EW42" s="32"/>
      <c r="EX42" s="32"/>
      <c r="EY42" s="32"/>
      <c r="EZ42" s="32"/>
      <c r="FA42" s="32"/>
      <c r="FB42" s="32"/>
      <c r="FC42" s="32"/>
      <c r="FD42" s="32"/>
      <c r="FE42" s="32"/>
      <c r="FF42" s="32"/>
      <c r="FG42" s="32"/>
      <c r="FH42" s="32"/>
      <c r="FI42" s="32"/>
      <c r="FJ42" s="32"/>
      <c r="FK42" s="32"/>
      <c r="FL42" s="32"/>
      <c r="FM42" s="32"/>
      <c r="FN42" s="32"/>
      <c r="FO42" s="32"/>
      <c r="FP42" s="32"/>
      <c r="FQ42" s="32"/>
      <c r="FR42" s="32"/>
      <c r="FS42" s="32"/>
      <c r="FT42" s="32"/>
      <c r="FU42" s="32"/>
      <c r="FV42" s="32"/>
      <c r="FW42" s="32"/>
      <c r="FX42" s="32"/>
      <c r="FY42" s="32"/>
      <c r="FZ42" s="32"/>
      <c r="GA42" s="32"/>
      <c r="GB42" s="32"/>
      <c r="GC42" s="32"/>
      <c r="GD42" s="32"/>
      <c r="GE42" s="32"/>
      <c r="GF42" s="32"/>
      <c r="GG42" s="32"/>
      <c r="GH42" s="32"/>
      <c r="GI42" s="32"/>
      <c r="GJ42" s="32"/>
      <c r="GK42" s="32"/>
      <c r="GL42" s="32"/>
      <c r="GM42" s="32"/>
      <c r="GN42" s="32"/>
      <c r="GO42" s="32"/>
      <c r="GP42" s="32"/>
      <c r="GQ42" s="32"/>
      <c r="GR42" s="32"/>
      <c r="GS42" s="32"/>
      <c r="GT42" s="32"/>
      <c r="GU42" s="32"/>
      <c r="GV42" s="32"/>
      <c r="GW42" s="32"/>
      <c r="GX42" s="32"/>
      <c r="GY42" s="32"/>
      <c r="GZ42" s="32"/>
      <c r="HA42" s="32"/>
      <c r="HB42" s="32"/>
      <c r="HC42" s="32"/>
      <c r="HD42" s="32"/>
      <c r="HE42" s="32"/>
      <c r="HF42" s="32"/>
      <c r="HG42" s="32"/>
      <c r="HH42" s="32"/>
      <c r="HI42" s="32"/>
      <c r="HJ42" s="32"/>
      <c r="HK42" s="32"/>
      <c r="HL42" s="32"/>
      <c r="HM42" s="32"/>
      <c r="HN42" s="32"/>
      <c r="HO42" s="32"/>
      <c r="HP42" s="32"/>
      <c r="HQ42" s="32"/>
      <c r="HR42" s="32"/>
      <c r="HS42" s="32"/>
      <c r="HT42" s="32"/>
      <c r="HU42" s="32"/>
      <c r="HV42" s="32"/>
      <c r="HW42" s="32"/>
      <c r="HX42" s="32"/>
      <c r="HY42" s="32"/>
      <c r="HZ42" s="32"/>
      <c r="IA42" s="32"/>
      <c r="IB42" s="32"/>
      <c r="IC42" s="32"/>
      <c r="ID42" s="32"/>
      <c r="IE42" s="32"/>
      <c r="IF42" s="32"/>
      <c r="IG42" s="32"/>
      <c r="IH42" s="32"/>
      <c r="II42" s="32"/>
      <c r="IJ42" s="32"/>
      <c r="IK42" s="32"/>
      <c r="IL42" s="32"/>
      <c r="IM42" s="32"/>
      <c r="IN42" s="32"/>
      <c r="IO42" s="32"/>
      <c r="IP42" s="32"/>
      <c r="IQ42" s="32"/>
      <c r="IR42" s="32"/>
      <c r="IS42" s="32"/>
      <c r="IT42" s="32"/>
      <c r="IU42" s="32"/>
      <c r="IV42" s="32"/>
    </row>
    <row r="43" spans="1:256" s="29" customFormat="1" ht="15.75" customHeight="1">
      <c r="A43" s="32"/>
      <c r="B43" s="350"/>
      <c r="C43" s="349"/>
      <c r="D43" s="39" t="s">
        <v>212</v>
      </c>
      <c r="E43" s="361"/>
      <c r="F43" s="362"/>
      <c r="G43" s="363"/>
      <c r="H43" s="361"/>
      <c r="I43" s="362"/>
      <c r="J43" s="363"/>
      <c r="K43" s="361"/>
      <c r="L43" s="362"/>
      <c r="M43" s="363"/>
      <c r="N43" s="361"/>
      <c r="O43" s="362"/>
      <c r="P43" s="363"/>
      <c r="Q43" s="361"/>
      <c r="R43" s="362"/>
      <c r="S43" s="363"/>
      <c r="T43" s="60">
        <f t="shared" si="0"/>
        <v>0</v>
      </c>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2"/>
      <c r="BL43" s="32"/>
      <c r="BM43" s="32"/>
      <c r="BN43" s="32"/>
      <c r="BO43" s="32"/>
      <c r="BP43" s="32"/>
      <c r="BQ43" s="32"/>
      <c r="BR43" s="32"/>
      <c r="BS43" s="32"/>
      <c r="BT43" s="32"/>
      <c r="BU43" s="32"/>
      <c r="BV43" s="32"/>
      <c r="BW43" s="32"/>
      <c r="BX43" s="32"/>
      <c r="BY43" s="32"/>
      <c r="BZ43" s="32"/>
      <c r="CA43" s="32"/>
      <c r="CB43" s="32"/>
      <c r="CC43" s="32"/>
      <c r="CD43" s="32"/>
      <c r="CE43" s="32"/>
      <c r="CF43" s="32"/>
      <c r="CG43" s="32"/>
      <c r="CH43" s="32"/>
      <c r="CI43" s="32"/>
      <c r="CJ43" s="32"/>
      <c r="CK43" s="32"/>
      <c r="CL43" s="32"/>
      <c r="CM43" s="32"/>
      <c r="CN43" s="32"/>
      <c r="CO43" s="32"/>
      <c r="CP43" s="32"/>
      <c r="CQ43" s="32"/>
      <c r="CR43" s="32"/>
      <c r="CS43" s="32"/>
      <c r="CT43" s="32"/>
      <c r="CU43" s="32"/>
      <c r="CV43" s="32"/>
      <c r="CW43" s="32"/>
      <c r="CX43" s="32"/>
      <c r="CY43" s="32"/>
      <c r="CZ43" s="32"/>
      <c r="DA43" s="32"/>
      <c r="DB43" s="32"/>
      <c r="DC43" s="32"/>
      <c r="DD43" s="32"/>
      <c r="DE43" s="32"/>
      <c r="DF43" s="32"/>
      <c r="DG43" s="32"/>
      <c r="DH43" s="32"/>
      <c r="DI43" s="32"/>
      <c r="DJ43" s="32"/>
      <c r="DK43" s="32"/>
      <c r="DL43" s="32"/>
      <c r="DM43" s="32"/>
      <c r="DN43" s="32"/>
      <c r="DO43" s="32"/>
      <c r="DP43" s="32"/>
      <c r="DQ43" s="32"/>
      <c r="DR43" s="32"/>
      <c r="DS43" s="32"/>
      <c r="DT43" s="32"/>
      <c r="DU43" s="32"/>
      <c r="DV43" s="32"/>
      <c r="DW43" s="32"/>
      <c r="DX43" s="32"/>
      <c r="DY43" s="32"/>
      <c r="DZ43" s="32"/>
      <c r="EA43" s="32"/>
      <c r="EB43" s="32"/>
      <c r="EC43" s="32"/>
      <c r="ED43" s="32"/>
      <c r="EE43" s="32"/>
      <c r="EF43" s="32"/>
      <c r="EG43" s="32"/>
      <c r="EH43" s="32"/>
      <c r="EI43" s="32"/>
      <c r="EJ43" s="32"/>
      <c r="EK43" s="32"/>
      <c r="EL43" s="32"/>
      <c r="EM43" s="32"/>
      <c r="EN43" s="32"/>
      <c r="EO43" s="32"/>
      <c r="EP43" s="32"/>
      <c r="EQ43" s="32"/>
      <c r="ER43" s="32"/>
      <c r="ES43" s="32"/>
      <c r="ET43" s="32"/>
      <c r="EU43" s="32"/>
      <c r="EV43" s="32"/>
      <c r="EW43" s="32"/>
      <c r="EX43" s="32"/>
      <c r="EY43" s="32"/>
      <c r="EZ43" s="32"/>
      <c r="FA43" s="32"/>
      <c r="FB43" s="32"/>
      <c r="FC43" s="32"/>
      <c r="FD43" s="32"/>
      <c r="FE43" s="32"/>
      <c r="FF43" s="32"/>
      <c r="FG43" s="32"/>
      <c r="FH43" s="32"/>
      <c r="FI43" s="32"/>
      <c r="FJ43" s="32"/>
      <c r="FK43" s="32"/>
      <c r="FL43" s="32"/>
      <c r="FM43" s="32"/>
      <c r="FN43" s="32"/>
      <c r="FO43" s="32"/>
      <c r="FP43" s="32"/>
      <c r="FQ43" s="32"/>
      <c r="FR43" s="32"/>
      <c r="FS43" s="32"/>
      <c r="FT43" s="32"/>
      <c r="FU43" s="32"/>
      <c r="FV43" s="32"/>
      <c r="FW43" s="32"/>
      <c r="FX43" s="32"/>
      <c r="FY43" s="32"/>
      <c r="FZ43" s="32"/>
      <c r="GA43" s="32"/>
      <c r="GB43" s="32"/>
      <c r="GC43" s="32"/>
      <c r="GD43" s="32"/>
      <c r="GE43" s="32"/>
      <c r="GF43" s="32"/>
      <c r="GG43" s="32"/>
      <c r="GH43" s="32"/>
      <c r="GI43" s="32"/>
      <c r="GJ43" s="32"/>
      <c r="GK43" s="32"/>
      <c r="GL43" s="32"/>
      <c r="GM43" s="32"/>
      <c r="GN43" s="32"/>
      <c r="GO43" s="32"/>
      <c r="GP43" s="32"/>
      <c r="GQ43" s="32"/>
      <c r="GR43" s="32"/>
      <c r="GS43" s="32"/>
      <c r="GT43" s="32"/>
      <c r="GU43" s="32"/>
      <c r="GV43" s="32"/>
      <c r="GW43" s="32"/>
      <c r="GX43" s="32"/>
      <c r="GY43" s="32"/>
      <c r="GZ43" s="32"/>
      <c r="HA43" s="32"/>
      <c r="HB43" s="32"/>
      <c r="HC43" s="32"/>
      <c r="HD43" s="32"/>
      <c r="HE43" s="32"/>
      <c r="HF43" s="32"/>
      <c r="HG43" s="32"/>
      <c r="HH43" s="32"/>
      <c r="HI43" s="32"/>
      <c r="HJ43" s="32"/>
      <c r="HK43" s="32"/>
      <c r="HL43" s="32"/>
      <c r="HM43" s="32"/>
      <c r="HN43" s="32"/>
      <c r="HO43" s="32"/>
      <c r="HP43" s="32"/>
      <c r="HQ43" s="32"/>
      <c r="HR43" s="32"/>
      <c r="HS43" s="32"/>
      <c r="HT43" s="32"/>
      <c r="HU43" s="32"/>
      <c r="HV43" s="32"/>
      <c r="HW43" s="32"/>
      <c r="HX43" s="32"/>
      <c r="HY43" s="32"/>
      <c r="HZ43" s="32"/>
      <c r="IA43" s="32"/>
      <c r="IB43" s="32"/>
      <c r="IC43" s="32"/>
      <c r="ID43" s="32"/>
      <c r="IE43" s="32"/>
      <c r="IF43" s="32"/>
      <c r="IG43" s="32"/>
      <c r="IH43" s="32"/>
      <c r="II43" s="32"/>
      <c r="IJ43" s="32"/>
      <c r="IK43" s="32"/>
      <c r="IL43" s="32"/>
      <c r="IM43" s="32"/>
      <c r="IN43" s="32"/>
      <c r="IO43" s="32"/>
      <c r="IP43" s="32"/>
      <c r="IQ43" s="32"/>
      <c r="IR43" s="32"/>
      <c r="IS43" s="32"/>
      <c r="IT43" s="32"/>
      <c r="IU43" s="32"/>
      <c r="IV43" s="32"/>
    </row>
    <row r="44" spans="1:256" s="29" customFormat="1" ht="36" customHeight="1">
      <c r="A44" s="32"/>
      <c r="B44" s="348" t="s">
        <v>83</v>
      </c>
      <c r="C44" s="349"/>
      <c r="D44" s="39" t="s">
        <v>83</v>
      </c>
      <c r="E44" s="36" t="s">
        <v>4</v>
      </c>
      <c r="F44" s="36" t="s">
        <v>5</v>
      </c>
      <c r="G44" s="36" t="s">
        <v>6</v>
      </c>
      <c r="H44" s="36" t="s">
        <v>4</v>
      </c>
      <c r="I44" s="36" t="s">
        <v>5</v>
      </c>
      <c r="J44" s="36" t="s">
        <v>6</v>
      </c>
      <c r="K44" s="36" t="s">
        <v>4</v>
      </c>
      <c r="L44" s="36" t="s">
        <v>5</v>
      </c>
      <c r="M44" s="36" t="s">
        <v>6</v>
      </c>
      <c r="N44" s="36" t="s">
        <v>4</v>
      </c>
      <c r="O44" s="36" t="s">
        <v>5</v>
      </c>
      <c r="P44" s="36" t="s">
        <v>6</v>
      </c>
      <c r="Q44" s="36" t="s">
        <v>4</v>
      </c>
      <c r="R44" s="36" t="s">
        <v>5</v>
      </c>
      <c r="S44" s="36" t="s">
        <v>6</v>
      </c>
      <c r="T44" s="60">
        <f t="shared" si="0"/>
        <v>0</v>
      </c>
      <c r="U44" s="32"/>
      <c r="V44" s="32"/>
      <c r="W44" s="32"/>
      <c r="X44" s="32"/>
      <c r="Y44" s="32"/>
      <c r="Z44" s="32"/>
      <c r="AA44" s="32"/>
      <c r="AB44" s="32"/>
      <c r="AC44" s="32"/>
      <c r="AD44" s="32"/>
      <c r="AE44" s="32"/>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2"/>
      <c r="BL44" s="32"/>
      <c r="BM44" s="32"/>
      <c r="BN44" s="32"/>
      <c r="BO44" s="32"/>
      <c r="BP44" s="32"/>
      <c r="BQ44" s="32"/>
      <c r="BR44" s="32"/>
      <c r="BS44" s="32"/>
      <c r="BT44" s="32"/>
      <c r="BU44" s="32"/>
      <c r="BV44" s="32"/>
      <c r="BW44" s="32"/>
      <c r="BX44" s="32"/>
      <c r="BY44" s="32"/>
      <c r="BZ44" s="32"/>
      <c r="CA44" s="32"/>
      <c r="CB44" s="32"/>
      <c r="CC44" s="32"/>
      <c r="CD44" s="32"/>
      <c r="CE44" s="32"/>
      <c r="CF44" s="32"/>
      <c r="CG44" s="32"/>
      <c r="CH44" s="32"/>
      <c r="CI44" s="32"/>
      <c r="CJ44" s="32"/>
      <c r="CK44" s="32"/>
      <c r="CL44" s="32"/>
      <c r="CM44" s="32"/>
      <c r="CN44" s="32"/>
      <c r="CO44" s="32"/>
      <c r="CP44" s="32"/>
      <c r="CQ44" s="32"/>
      <c r="CR44" s="32"/>
      <c r="CS44" s="32"/>
      <c r="CT44" s="32"/>
      <c r="CU44" s="32"/>
      <c r="CV44" s="32"/>
      <c r="CW44" s="32"/>
      <c r="CX44" s="32"/>
      <c r="CY44" s="32"/>
      <c r="CZ44" s="32"/>
      <c r="DA44" s="32"/>
      <c r="DB44" s="32"/>
      <c r="DC44" s="32"/>
      <c r="DD44" s="32"/>
      <c r="DE44" s="32"/>
      <c r="DF44" s="32"/>
      <c r="DG44" s="32"/>
      <c r="DH44" s="32"/>
      <c r="DI44" s="32"/>
      <c r="DJ44" s="32"/>
      <c r="DK44" s="32"/>
      <c r="DL44" s="32"/>
      <c r="DM44" s="32"/>
      <c r="DN44" s="32"/>
      <c r="DO44" s="32"/>
      <c r="DP44" s="32"/>
      <c r="DQ44" s="32"/>
      <c r="DR44" s="32"/>
      <c r="DS44" s="32"/>
      <c r="DT44" s="32"/>
      <c r="DU44" s="32"/>
      <c r="DV44" s="32"/>
      <c r="DW44" s="32"/>
      <c r="DX44" s="32"/>
      <c r="DY44" s="32"/>
      <c r="DZ44" s="32"/>
      <c r="EA44" s="32"/>
      <c r="EB44" s="32"/>
      <c r="EC44" s="32"/>
      <c r="ED44" s="32"/>
      <c r="EE44" s="32"/>
      <c r="EF44" s="32"/>
      <c r="EG44" s="32"/>
      <c r="EH44" s="32"/>
      <c r="EI44" s="32"/>
      <c r="EJ44" s="32"/>
      <c r="EK44" s="32"/>
      <c r="EL44" s="32"/>
      <c r="EM44" s="32"/>
      <c r="EN44" s="32"/>
      <c r="EO44" s="32"/>
      <c r="EP44" s="32"/>
      <c r="EQ44" s="32"/>
      <c r="ER44" s="32"/>
      <c r="ES44" s="32"/>
      <c r="ET44" s="32"/>
      <c r="EU44" s="32"/>
      <c r="EV44" s="32"/>
      <c r="EW44" s="32"/>
      <c r="EX44" s="32"/>
      <c r="EY44" s="32"/>
      <c r="EZ44" s="32"/>
      <c r="FA44" s="32"/>
      <c r="FB44" s="32"/>
      <c r="FC44" s="32"/>
      <c r="FD44" s="32"/>
      <c r="FE44" s="32"/>
      <c r="FF44" s="32"/>
      <c r="FG44" s="32"/>
      <c r="FH44" s="32"/>
      <c r="FI44" s="32"/>
      <c r="FJ44" s="32"/>
      <c r="FK44" s="32"/>
      <c r="FL44" s="32"/>
      <c r="FM44" s="32"/>
      <c r="FN44" s="32"/>
      <c r="FO44" s="32"/>
      <c r="FP44" s="32"/>
      <c r="FQ44" s="32"/>
      <c r="FR44" s="32"/>
      <c r="FS44" s="32"/>
      <c r="FT44" s="32"/>
      <c r="FU44" s="32"/>
      <c r="FV44" s="32"/>
      <c r="FW44" s="32"/>
      <c r="FX44" s="32"/>
      <c r="FY44" s="32"/>
      <c r="FZ44" s="32"/>
      <c r="GA44" s="32"/>
      <c r="GB44" s="32"/>
      <c r="GC44" s="32"/>
      <c r="GD44" s="32"/>
      <c r="GE44" s="32"/>
      <c r="GF44" s="32"/>
      <c r="GG44" s="32"/>
      <c r="GH44" s="32"/>
      <c r="GI44" s="32"/>
      <c r="GJ44" s="32"/>
      <c r="GK44" s="32"/>
      <c r="GL44" s="32"/>
      <c r="GM44" s="32"/>
      <c r="GN44" s="32"/>
      <c r="GO44" s="32"/>
      <c r="GP44" s="32"/>
      <c r="GQ44" s="32"/>
      <c r="GR44" s="32"/>
      <c r="GS44" s="32"/>
      <c r="GT44" s="32"/>
      <c r="GU44" s="32"/>
      <c r="GV44" s="32"/>
      <c r="GW44" s="32"/>
      <c r="GX44" s="32"/>
      <c r="GY44" s="32"/>
      <c r="GZ44" s="32"/>
      <c r="HA44" s="32"/>
      <c r="HB44" s="32"/>
      <c r="HC44" s="32"/>
      <c r="HD44" s="32"/>
      <c r="HE44" s="32"/>
      <c r="HF44" s="32"/>
      <c r="HG44" s="32"/>
      <c r="HH44" s="32"/>
      <c r="HI44" s="32"/>
      <c r="HJ44" s="32"/>
      <c r="HK44" s="32"/>
      <c r="HL44" s="32"/>
      <c r="HM44" s="32"/>
      <c r="HN44" s="32"/>
      <c r="HO44" s="32"/>
      <c r="HP44" s="32"/>
      <c r="HQ44" s="32"/>
      <c r="HR44" s="32"/>
      <c r="HS44" s="32"/>
      <c r="HT44" s="32"/>
      <c r="HU44" s="32"/>
      <c r="HV44" s="32"/>
      <c r="HW44" s="32"/>
      <c r="HX44" s="32"/>
      <c r="HY44" s="32"/>
      <c r="HZ44" s="32"/>
      <c r="IA44" s="32"/>
      <c r="IB44" s="32"/>
      <c r="IC44" s="32"/>
      <c r="ID44" s="32"/>
      <c r="IE44" s="32"/>
      <c r="IF44" s="32"/>
      <c r="IG44" s="32"/>
      <c r="IH44" s="32"/>
      <c r="II44" s="32"/>
      <c r="IJ44" s="32"/>
      <c r="IK44" s="32"/>
      <c r="IL44" s="32"/>
      <c r="IM44" s="32"/>
      <c r="IN44" s="32"/>
      <c r="IO44" s="32"/>
      <c r="IP44" s="32"/>
      <c r="IQ44" s="32"/>
      <c r="IR44" s="32"/>
      <c r="IS44" s="32"/>
      <c r="IT44" s="32"/>
      <c r="IU44" s="32"/>
      <c r="IV44" s="32"/>
    </row>
    <row r="45" spans="1:256" s="29" customFormat="1" ht="43.5" customHeight="1">
      <c r="A45" s="32">
        <v>1</v>
      </c>
      <c r="B45" s="348"/>
      <c r="C45" s="349"/>
      <c r="D45" s="45" t="s">
        <v>284</v>
      </c>
      <c r="E45" s="12">
        <v>1</v>
      </c>
      <c r="F45" s="12"/>
      <c r="G45" s="12"/>
      <c r="H45" s="12">
        <v>1</v>
      </c>
      <c r="I45" s="12"/>
      <c r="J45" s="12"/>
      <c r="K45" s="57">
        <v>1</v>
      </c>
      <c r="L45" s="58"/>
      <c r="M45" s="58"/>
      <c r="N45" s="58">
        <v>1</v>
      </c>
      <c r="O45" s="58"/>
      <c r="P45" s="58"/>
      <c r="Q45" s="58">
        <v>1</v>
      </c>
      <c r="R45" s="58"/>
      <c r="S45" s="58"/>
      <c r="T45" s="60">
        <f t="shared" si="0"/>
        <v>5</v>
      </c>
      <c r="U45" s="32"/>
      <c r="V45" s="32"/>
      <c r="W45" s="32"/>
      <c r="X45" s="32"/>
      <c r="Y45" s="32"/>
      <c r="Z45" s="32"/>
      <c r="AA45" s="32"/>
      <c r="AB45" s="32"/>
      <c r="AC45" s="32"/>
      <c r="AD45" s="32"/>
      <c r="AE45" s="32"/>
      <c r="AF45" s="32"/>
      <c r="AG45" s="32"/>
      <c r="AH45" s="32"/>
      <c r="AI45" s="32"/>
      <c r="AJ45" s="32"/>
      <c r="AK45" s="32"/>
      <c r="AL45" s="32"/>
      <c r="AM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2"/>
      <c r="BL45" s="32"/>
      <c r="BM45" s="32"/>
      <c r="BN45" s="32"/>
      <c r="BO45" s="32"/>
      <c r="BP45" s="32"/>
      <c r="BQ45" s="32"/>
      <c r="BR45" s="32"/>
      <c r="BS45" s="32"/>
      <c r="BT45" s="32"/>
      <c r="BU45" s="32"/>
      <c r="BV45" s="32"/>
      <c r="BW45" s="32"/>
      <c r="BX45" s="32"/>
      <c r="BY45" s="32"/>
      <c r="BZ45" s="32"/>
      <c r="CA45" s="32"/>
      <c r="CB45" s="32"/>
      <c r="CC45" s="32"/>
      <c r="CD45" s="32"/>
      <c r="CE45" s="32"/>
      <c r="CF45" s="32"/>
      <c r="CG45" s="32"/>
      <c r="CH45" s="32"/>
      <c r="CI45" s="32"/>
      <c r="CJ45" s="32"/>
      <c r="CK45" s="32"/>
      <c r="CL45" s="32"/>
      <c r="CM45" s="32"/>
      <c r="CN45" s="32"/>
      <c r="CO45" s="32"/>
      <c r="CP45" s="32"/>
      <c r="CQ45" s="32"/>
      <c r="CR45" s="32"/>
      <c r="CS45" s="32"/>
      <c r="CT45" s="32"/>
      <c r="CU45" s="32"/>
      <c r="CV45" s="32"/>
      <c r="CW45" s="32"/>
      <c r="CX45" s="32"/>
      <c r="CY45" s="32"/>
      <c r="CZ45" s="32"/>
      <c r="DA45" s="32"/>
      <c r="DB45" s="32"/>
      <c r="DC45" s="32"/>
      <c r="DD45" s="32"/>
      <c r="DE45" s="32"/>
      <c r="DF45" s="32"/>
      <c r="DG45" s="32"/>
      <c r="DH45" s="32"/>
      <c r="DI45" s="32"/>
      <c r="DJ45" s="32"/>
      <c r="DK45" s="32"/>
      <c r="DL45" s="32"/>
      <c r="DM45" s="32"/>
      <c r="DN45" s="32"/>
      <c r="DO45" s="32"/>
      <c r="DP45" s="32"/>
      <c r="DQ45" s="32"/>
      <c r="DR45" s="32"/>
      <c r="DS45" s="32"/>
      <c r="DT45" s="32"/>
      <c r="DU45" s="32"/>
      <c r="DV45" s="32"/>
      <c r="DW45" s="32"/>
      <c r="DX45" s="32"/>
      <c r="DY45" s="32"/>
      <c r="DZ45" s="32"/>
      <c r="EA45" s="32"/>
      <c r="EB45" s="32"/>
      <c r="EC45" s="32"/>
      <c r="ED45" s="32"/>
      <c r="EE45" s="32"/>
      <c r="EF45" s="32"/>
      <c r="EG45" s="32"/>
      <c r="EH45" s="32"/>
      <c r="EI45" s="32"/>
      <c r="EJ45" s="32"/>
      <c r="EK45" s="32"/>
      <c r="EL45" s="32"/>
      <c r="EM45" s="32"/>
      <c r="EN45" s="32"/>
      <c r="EO45" s="32"/>
      <c r="EP45" s="32"/>
      <c r="EQ45" s="32"/>
      <c r="ER45" s="32"/>
      <c r="ES45" s="32"/>
      <c r="ET45" s="32"/>
      <c r="EU45" s="32"/>
      <c r="EV45" s="32"/>
      <c r="EW45" s="32"/>
      <c r="EX45" s="32"/>
      <c r="EY45" s="32"/>
      <c r="EZ45" s="32"/>
      <c r="FA45" s="32"/>
      <c r="FB45" s="32"/>
      <c r="FC45" s="32"/>
      <c r="FD45" s="32"/>
      <c r="FE45" s="32"/>
      <c r="FF45" s="32"/>
      <c r="FG45" s="32"/>
      <c r="FH45" s="32"/>
      <c r="FI45" s="32"/>
      <c r="FJ45" s="32"/>
      <c r="FK45" s="32"/>
      <c r="FL45" s="32"/>
      <c r="FM45" s="32"/>
      <c r="FN45" s="32"/>
      <c r="FO45" s="32"/>
      <c r="FP45" s="32"/>
      <c r="FQ45" s="32"/>
      <c r="FR45" s="32"/>
      <c r="FS45" s="32"/>
      <c r="FT45" s="32"/>
      <c r="FU45" s="32"/>
      <c r="FV45" s="32"/>
      <c r="FW45" s="32"/>
      <c r="FX45" s="32"/>
      <c r="FY45" s="32"/>
      <c r="FZ45" s="32"/>
      <c r="GA45" s="32"/>
      <c r="GB45" s="32"/>
      <c r="GC45" s="32"/>
      <c r="GD45" s="32"/>
      <c r="GE45" s="32"/>
      <c r="GF45" s="32"/>
      <c r="GG45" s="32"/>
      <c r="GH45" s="32"/>
      <c r="GI45" s="32"/>
      <c r="GJ45" s="32"/>
      <c r="GK45" s="32"/>
      <c r="GL45" s="32"/>
      <c r="GM45" s="32"/>
      <c r="GN45" s="32"/>
      <c r="GO45" s="32"/>
      <c r="GP45" s="32"/>
      <c r="GQ45" s="32"/>
      <c r="GR45" s="32"/>
      <c r="GS45" s="32"/>
      <c r="GT45" s="32"/>
      <c r="GU45" s="32"/>
      <c r="GV45" s="32"/>
      <c r="GW45" s="32"/>
      <c r="GX45" s="32"/>
      <c r="GY45" s="32"/>
      <c r="GZ45" s="32"/>
      <c r="HA45" s="32"/>
      <c r="HB45" s="32"/>
      <c r="HC45" s="32"/>
      <c r="HD45" s="32"/>
      <c r="HE45" s="32"/>
      <c r="HF45" s="32"/>
      <c r="HG45" s="32"/>
      <c r="HH45" s="32"/>
      <c r="HI45" s="32"/>
      <c r="HJ45" s="32"/>
      <c r="HK45" s="32"/>
      <c r="HL45" s="32"/>
      <c r="HM45" s="32"/>
      <c r="HN45" s="32"/>
      <c r="HO45" s="32"/>
      <c r="HP45" s="32"/>
      <c r="HQ45" s="32"/>
      <c r="HR45" s="32"/>
      <c r="HS45" s="32"/>
      <c r="HT45" s="32"/>
      <c r="HU45" s="32"/>
      <c r="HV45" s="32"/>
      <c r="HW45" s="32"/>
      <c r="HX45" s="32"/>
      <c r="HY45" s="32"/>
      <c r="HZ45" s="32"/>
      <c r="IA45" s="32"/>
      <c r="IB45" s="32"/>
      <c r="IC45" s="32"/>
      <c r="ID45" s="32"/>
      <c r="IE45" s="32"/>
      <c r="IF45" s="32"/>
      <c r="IG45" s="32"/>
      <c r="IH45" s="32"/>
      <c r="II45" s="32"/>
      <c r="IJ45" s="32"/>
      <c r="IK45" s="32"/>
      <c r="IL45" s="32"/>
      <c r="IM45" s="32"/>
      <c r="IN45" s="32"/>
      <c r="IO45" s="32"/>
      <c r="IP45" s="32"/>
      <c r="IQ45" s="32"/>
      <c r="IR45" s="32"/>
      <c r="IS45" s="32"/>
      <c r="IT45" s="32"/>
      <c r="IU45" s="32"/>
      <c r="IV45" s="32"/>
    </row>
    <row r="46" spans="1:256" s="29" customFormat="1" ht="18" customHeight="1">
      <c r="A46" s="32"/>
      <c r="B46" s="348"/>
      <c r="C46" s="349"/>
      <c r="D46" s="24" t="s">
        <v>46</v>
      </c>
      <c r="E46" s="12">
        <f>SUM(E45)</f>
        <v>1</v>
      </c>
      <c r="F46" s="12">
        <f t="shared" ref="F46:S46" si="7">SUM(F45)</f>
        <v>0</v>
      </c>
      <c r="G46" s="12">
        <f t="shared" si="7"/>
        <v>0</v>
      </c>
      <c r="H46" s="12">
        <f t="shared" si="7"/>
        <v>1</v>
      </c>
      <c r="I46" s="12">
        <f t="shared" si="7"/>
        <v>0</v>
      </c>
      <c r="J46" s="12">
        <f t="shared" si="7"/>
        <v>0</v>
      </c>
      <c r="K46" s="12">
        <f t="shared" si="7"/>
        <v>1</v>
      </c>
      <c r="L46" s="12">
        <f t="shared" si="7"/>
        <v>0</v>
      </c>
      <c r="M46" s="12">
        <f t="shared" si="7"/>
        <v>0</v>
      </c>
      <c r="N46" s="12">
        <f t="shared" si="7"/>
        <v>1</v>
      </c>
      <c r="O46" s="12">
        <f t="shared" si="7"/>
        <v>0</v>
      </c>
      <c r="P46" s="12">
        <f t="shared" si="7"/>
        <v>0</v>
      </c>
      <c r="Q46" s="12">
        <f t="shared" si="7"/>
        <v>1</v>
      </c>
      <c r="R46" s="12">
        <f t="shared" si="7"/>
        <v>0</v>
      </c>
      <c r="S46" s="12">
        <f t="shared" si="7"/>
        <v>0</v>
      </c>
      <c r="T46" s="60">
        <f t="shared" si="0"/>
        <v>5</v>
      </c>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c r="CN46" s="32"/>
      <c r="CO46" s="32"/>
      <c r="CP46" s="32"/>
      <c r="CQ46" s="32"/>
      <c r="CR46" s="32"/>
      <c r="CS46" s="32"/>
      <c r="CT46" s="32"/>
      <c r="CU46" s="32"/>
      <c r="CV46" s="32"/>
      <c r="CW46" s="32"/>
      <c r="CX46" s="32"/>
      <c r="CY46" s="32"/>
      <c r="CZ46" s="32"/>
      <c r="DA46" s="32"/>
      <c r="DB46" s="32"/>
      <c r="DC46" s="32"/>
      <c r="DD46" s="32"/>
      <c r="DE46" s="32"/>
      <c r="DF46" s="32"/>
      <c r="DG46" s="32"/>
      <c r="DH46" s="32"/>
      <c r="DI46" s="32"/>
      <c r="DJ46" s="32"/>
      <c r="DK46" s="32"/>
      <c r="DL46" s="32"/>
      <c r="DM46" s="32"/>
      <c r="DN46" s="32"/>
      <c r="DO46" s="32"/>
      <c r="DP46" s="32"/>
      <c r="DQ46" s="32"/>
      <c r="DR46" s="32"/>
      <c r="DS46" s="32"/>
      <c r="DT46" s="32"/>
      <c r="DU46" s="32"/>
      <c r="DV46" s="32"/>
      <c r="DW46" s="32"/>
      <c r="DX46" s="32"/>
      <c r="DY46" s="32"/>
      <c r="DZ46" s="32"/>
      <c r="EA46" s="32"/>
      <c r="EB46" s="32"/>
      <c r="EC46" s="32"/>
      <c r="ED46" s="32"/>
      <c r="EE46" s="32"/>
      <c r="EF46" s="32"/>
      <c r="EG46" s="32"/>
      <c r="EH46" s="32"/>
      <c r="EI46" s="32"/>
      <c r="EJ46" s="32"/>
      <c r="EK46" s="32"/>
      <c r="EL46" s="32"/>
      <c r="EM46" s="32"/>
      <c r="EN46" s="32"/>
      <c r="EO46" s="32"/>
      <c r="EP46" s="32"/>
      <c r="EQ46" s="32"/>
      <c r="ER46" s="32"/>
      <c r="ES46" s="32"/>
      <c r="ET46" s="32"/>
      <c r="EU46" s="32"/>
      <c r="EV46" s="32"/>
      <c r="EW46" s="32"/>
      <c r="EX46" s="32"/>
      <c r="EY46" s="32"/>
      <c r="EZ46" s="32"/>
      <c r="FA46" s="32"/>
      <c r="FB46" s="32"/>
      <c r="FC46" s="32"/>
      <c r="FD46" s="32"/>
      <c r="FE46" s="32"/>
      <c r="FF46" s="32"/>
      <c r="FG46" s="32"/>
      <c r="FH46" s="32"/>
      <c r="FI46" s="32"/>
      <c r="FJ46" s="32"/>
      <c r="FK46" s="32"/>
      <c r="FL46" s="32"/>
      <c r="FM46" s="32"/>
      <c r="FN46" s="32"/>
      <c r="FO46" s="32"/>
      <c r="FP46" s="32"/>
      <c r="FQ46" s="32"/>
      <c r="FR46" s="32"/>
      <c r="FS46" s="32"/>
      <c r="FT46" s="32"/>
      <c r="FU46" s="32"/>
      <c r="FV46" s="32"/>
      <c r="FW46" s="32"/>
      <c r="FX46" s="32"/>
      <c r="FY46" s="32"/>
      <c r="FZ46" s="32"/>
      <c r="GA46" s="32"/>
      <c r="GB46" s="32"/>
      <c r="GC46" s="32"/>
      <c r="GD46" s="32"/>
      <c r="GE46" s="32"/>
      <c r="GF46" s="32"/>
      <c r="GG46" s="32"/>
      <c r="GH46" s="32"/>
      <c r="GI46" s="32"/>
      <c r="GJ46" s="32"/>
      <c r="GK46" s="32"/>
      <c r="GL46" s="32"/>
      <c r="GM46" s="32"/>
      <c r="GN46" s="32"/>
      <c r="GO46" s="32"/>
      <c r="GP46" s="32"/>
      <c r="GQ46" s="32"/>
      <c r="GR46" s="32"/>
      <c r="GS46" s="32"/>
      <c r="GT46" s="32"/>
      <c r="GU46" s="32"/>
      <c r="GV46" s="32"/>
      <c r="GW46" s="32"/>
      <c r="GX46" s="32"/>
      <c r="GY46" s="32"/>
      <c r="GZ46" s="32"/>
      <c r="HA46" s="32"/>
      <c r="HB46" s="32"/>
      <c r="HC46" s="32"/>
      <c r="HD46" s="32"/>
      <c r="HE46" s="32"/>
      <c r="HF46" s="32"/>
      <c r="HG46" s="32"/>
      <c r="HH46" s="32"/>
      <c r="HI46" s="32"/>
      <c r="HJ46" s="32"/>
      <c r="HK46" s="32"/>
      <c r="HL46" s="32"/>
      <c r="HM46" s="32"/>
      <c r="HN46" s="32"/>
      <c r="HO46" s="32"/>
      <c r="HP46" s="32"/>
      <c r="HQ46" s="32"/>
      <c r="HR46" s="32"/>
      <c r="HS46" s="32"/>
      <c r="HT46" s="32"/>
      <c r="HU46" s="32"/>
      <c r="HV46" s="32"/>
      <c r="HW46" s="32"/>
      <c r="HX46" s="32"/>
      <c r="HY46" s="32"/>
      <c r="HZ46" s="32"/>
      <c r="IA46" s="32"/>
      <c r="IB46" s="32"/>
      <c r="IC46" s="32"/>
      <c r="ID46" s="32"/>
      <c r="IE46" s="32"/>
      <c r="IF46" s="32"/>
      <c r="IG46" s="32"/>
      <c r="IH46" s="32"/>
      <c r="II46" s="32"/>
      <c r="IJ46" s="32"/>
      <c r="IK46" s="32"/>
      <c r="IL46" s="32"/>
      <c r="IM46" s="32"/>
      <c r="IN46" s="32"/>
      <c r="IO46" s="32"/>
      <c r="IP46" s="32"/>
      <c r="IQ46" s="32"/>
      <c r="IR46" s="32"/>
      <c r="IS46" s="32"/>
      <c r="IT46" s="32"/>
      <c r="IU46" s="32"/>
      <c r="IV46" s="32"/>
    </row>
    <row r="47" spans="1:256" s="29" customFormat="1" ht="18.75" customHeight="1">
      <c r="A47" s="32"/>
      <c r="B47" s="348"/>
      <c r="C47" s="349"/>
      <c r="D47" s="39" t="s">
        <v>212</v>
      </c>
      <c r="E47" s="361"/>
      <c r="F47" s="362"/>
      <c r="G47" s="363"/>
      <c r="H47" s="361"/>
      <c r="I47" s="362"/>
      <c r="J47" s="363"/>
      <c r="K47" s="361"/>
      <c r="L47" s="362"/>
      <c r="M47" s="363"/>
      <c r="N47" s="361"/>
      <c r="O47" s="362"/>
      <c r="P47" s="363"/>
      <c r="Q47" s="361"/>
      <c r="R47" s="362"/>
      <c r="S47" s="363"/>
      <c r="T47" s="60">
        <f t="shared" si="0"/>
        <v>0</v>
      </c>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2"/>
      <c r="BL47" s="32"/>
      <c r="BM47" s="32"/>
      <c r="BN47" s="32"/>
      <c r="BO47" s="32"/>
      <c r="BP47" s="32"/>
      <c r="BQ47" s="32"/>
      <c r="BR47" s="32"/>
      <c r="BS47" s="32"/>
      <c r="BT47" s="32"/>
      <c r="BU47" s="32"/>
      <c r="BV47" s="32"/>
      <c r="BW47" s="32"/>
      <c r="BX47" s="32"/>
      <c r="BY47" s="32"/>
      <c r="BZ47" s="32"/>
      <c r="CA47" s="32"/>
      <c r="CB47" s="32"/>
      <c r="CC47" s="32"/>
      <c r="CD47" s="32"/>
      <c r="CE47" s="32"/>
      <c r="CF47" s="32"/>
      <c r="CG47" s="32"/>
      <c r="CH47" s="32"/>
      <c r="CI47" s="32"/>
      <c r="CJ47" s="32"/>
      <c r="CK47" s="32"/>
      <c r="CL47" s="32"/>
      <c r="CM47" s="32"/>
      <c r="CN47" s="32"/>
      <c r="CO47" s="32"/>
      <c r="CP47" s="32"/>
      <c r="CQ47" s="32"/>
      <c r="CR47" s="32"/>
      <c r="CS47" s="32"/>
      <c r="CT47" s="32"/>
      <c r="CU47" s="32"/>
      <c r="CV47" s="32"/>
      <c r="CW47" s="32"/>
      <c r="CX47" s="32"/>
      <c r="CY47" s="32"/>
      <c r="CZ47" s="32"/>
      <c r="DA47" s="32"/>
      <c r="DB47" s="32"/>
      <c r="DC47" s="32"/>
      <c r="DD47" s="32"/>
      <c r="DE47" s="32"/>
      <c r="DF47" s="32"/>
      <c r="DG47" s="32"/>
      <c r="DH47" s="32"/>
      <c r="DI47" s="32"/>
      <c r="DJ47" s="32"/>
      <c r="DK47" s="32"/>
      <c r="DL47" s="32"/>
      <c r="DM47" s="32"/>
      <c r="DN47" s="32"/>
      <c r="DO47" s="32"/>
      <c r="DP47" s="32"/>
      <c r="DQ47" s="32"/>
      <c r="DR47" s="32"/>
      <c r="DS47" s="32"/>
      <c r="DT47" s="32"/>
      <c r="DU47" s="32"/>
      <c r="DV47" s="32"/>
      <c r="DW47" s="32"/>
      <c r="DX47" s="32"/>
      <c r="DY47" s="32"/>
      <c r="DZ47" s="32"/>
      <c r="EA47" s="32"/>
      <c r="EB47" s="32"/>
      <c r="EC47" s="32"/>
      <c r="ED47" s="32"/>
      <c r="EE47" s="32"/>
      <c r="EF47" s="32"/>
      <c r="EG47" s="32"/>
      <c r="EH47" s="32"/>
      <c r="EI47" s="32"/>
      <c r="EJ47" s="32"/>
      <c r="EK47" s="32"/>
      <c r="EL47" s="32"/>
      <c r="EM47" s="32"/>
      <c r="EN47" s="32"/>
      <c r="EO47" s="32"/>
      <c r="EP47" s="32"/>
      <c r="EQ47" s="32"/>
      <c r="ER47" s="32"/>
      <c r="ES47" s="32"/>
      <c r="ET47" s="32"/>
      <c r="EU47" s="32"/>
      <c r="EV47" s="32"/>
      <c r="EW47" s="32"/>
      <c r="EX47" s="32"/>
      <c r="EY47" s="32"/>
      <c r="EZ47" s="32"/>
      <c r="FA47" s="32"/>
      <c r="FB47" s="32"/>
      <c r="FC47" s="32"/>
      <c r="FD47" s="32"/>
      <c r="FE47" s="32"/>
      <c r="FF47" s="32"/>
      <c r="FG47" s="32"/>
      <c r="FH47" s="32"/>
      <c r="FI47" s="32"/>
      <c r="FJ47" s="32"/>
      <c r="FK47" s="32"/>
      <c r="FL47" s="32"/>
      <c r="FM47" s="32"/>
      <c r="FN47" s="32"/>
      <c r="FO47" s="32"/>
      <c r="FP47" s="32"/>
      <c r="FQ47" s="32"/>
      <c r="FR47" s="32"/>
      <c r="FS47" s="32"/>
      <c r="FT47" s="32"/>
      <c r="FU47" s="32"/>
      <c r="FV47" s="32"/>
      <c r="FW47" s="32"/>
      <c r="FX47" s="32"/>
      <c r="FY47" s="32"/>
      <c r="FZ47" s="32"/>
      <c r="GA47" s="32"/>
      <c r="GB47" s="32"/>
      <c r="GC47" s="32"/>
      <c r="GD47" s="32"/>
      <c r="GE47" s="32"/>
      <c r="GF47" s="32"/>
      <c r="GG47" s="32"/>
      <c r="GH47" s="32"/>
      <c r="GI47" s="32"/>
      <c r="GJ47" s="32"/>
      <c r="GK47" s="32"/>
      <c r="GL47" s="32"/>
      <c r="GM47" s="32"/>
      <c r="GN47" s="32"/>
      <c r="GO47" s="32"/>
      <c r="GP47" s="32"/>
      <c r="GQ47" s="32"/>
      <c r="GR47" s="32"/>
      <c r="GS47" s="32"/>
      <c r="GT47" s="32"/>
      <c r="GU47" s="32"/>
      <c r="GV47" s="32"/>
      <c r="GW47" s="32"/>
      <c r="GX47" s="32"/>
      <c r="GY47" s="32"/>
      <c r="GZ47" s="32"/>
      <c r="HA47" s="32"/>
      <c r="HB47" s="32"/>
      <c r="HC47" s="32"/>
      <c r="HD47" s="32"/>
      <c r="HE47" s="32"/>
      <c r="HF47" s="32"/>
      <c r="HG47" s="32"/>
      <c r="HH47" s="32"/>
      <c r="HI47" s="32"/>
      <c r="HJ47" s="32"/>
      <c r="HK47" s="32"/>
      <c r="HL47" s="32"/>
      <c r="HM47" s="32"/>
      <c r="HN47" s="32"/>
      <c r="HO47" s="32"/>
      <c r="HP47" s="32"/>
      <c r="HQ47" s="32"/>
      <c r="HR47" s="32"/>
      <c r="HS47" s="32"/>
      <c r="HT47" s="32"/>
      <c r="HU47" s="32"/>
      <c r="HV47" s="32"/>
      <c r="HW47" s="32"/>
      <c r="HX47" s="32"/>
      <c r="HY47" s="32"/>
      <c r="HZ47" s="32"/>
      <c r="IA47" s="32"/>
      <c r="IB47" s="32"/>
      <c r="IC47" s="32"/>
      <c r="ID47" s="32"/>
      <c r="IE47" s="32"/>
      <c r="IF47" s="32"/>
      <c r="IG47" s="32"/>
      <c r="IH47" s="32"/>
      <c r="II47" s="32"/>
      <c r="IJ47" s="32"/>
      <c r="IK47" s="32"/>
      <c r="IL47" s="32"/>
      <c r="IM47" s="32"/>
      <c r="IN47" s="32"/>
      <c r="IO47" s="32"/>
      <c r="IP47" s="32"/>
      <c r="IQ47" s="32"/>
      <c r="IR47" s="32"/>
      <c r="IS47" s="32"/>
      <c r="IT47" s="32"/>
      <c r="IU47" s="32"/>
      <c r="IV47" s="32"/>
    </row>
    <row r="48" spans="1:256" s="29" customFormat="1" ht="18" customHeight="1">
      <c r="A48" s="32"/>
      <c r="B48" s="348" t="s">
        <v>89</v>
      </c>
      <c r="C48" s="349"/>
      <c r="D48" s="39" t="s">
        <v>89</v>
      </c>
      <c r="E48" s="36" t="s">
        <v>4</v>
      </c>
      <c r="F48" s="36" t="s">
        <v>5</v>
      </c>
      <c r="G48" s="36" t="s">
        <v>6</v>
      </c>
      <c r="H48" s="36" t="s">
        <v>4</v>
      </c>
      <c r="I48" s="36" t="s">
        <v>5</v>
      </c>
      <c r="J48" s="36" t="s">
        <v>6</v>
      </c>
      <c r="K48" s="36" t="s">
        <v>4</v>
      </c>
      <c r="L48" s="36" t="s">
        <v>5</v>
      </c>
      <c r="M48" s="36" t="s">
        <v>6</v>
      </c>
      <c r="N48" s="36" t="s">
        <v>4</v>
      </c>
      <c r="O48" s="36" t="s">
        <v>5</v>
      </c>
      <c r="P48" s="36" t="s">
        <v>6</v>
      </c>
      <c r="Q48" s="36" t="s">
        <v>4</v>
      </c>
      <c r="R48" s="36" t="s">
        <v>5</v>
      </c>
      <c r="S48" s="36" t="s">
        <v>6</v>
      </c>
      <c r="T48" s="60">
        <f t="shared" si="0"/>
        <v>0</v>
      </c>
      <c r="U48" s="32"/>
      <c r="V48" s="32"/>
      <c r="W48" s="32"/>
      <c r="X48" s="32"/>
      <c r="Y48" s="32"/>
      <c r="Z48" s="32"/>
      <c r="AA48" s="32"/>
      <c r="AB48" s="32"/>
      <c r="AC48" s="32"/>
      <c r="AD48" s="32"/>
      <c r="AE48" s="32"/>
      <c r="AF48" s="32"/>
      <c r="AG48" s="32"/>
      <c r="AH48" s="32"/>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32"/>
      <c r="BR48" s="32"/>
      <c r="BS48" s="32"/>
      <c r="BT48" s="32"/>
      <c r="BU48" s="32"/>
      <c r="BV48" s="32"/>
      <c r="BW48" s="32"/>
      <c r="BX48" s="32"/>
      <c r="BY48" s="32"/>
      <c r="BZ48" s="32"/>
      <c r="CA48" s="32"/>
      <c r="CB48" s="32"/>
      <c r="CC48" s="32"/>
      <c r="CD48" s="32"/>
      <c r="CE48" s="32"/>
      <c r="CF48" s="32"/>
      <c r="CG48" s="32"/>
      <c r="CH48" s="32"/>
      <c r="CI48" s="32"/>
      <c r="CJ48" s="32"/>
      <c r="CK48" s="32"/>
      <c r="CL48" s="32"/>
      <c r="CM48" s="32"/>
      <c r="CN48" s="32"/>
      <c r="CO48" s="32"/>
      <c r="CP48" s="32"/>
      <c r="CQ48" s="32"/>
      <c r="CR48" s="32"/>
      <c r="CS48" s="32"/>
      <c r="CT48" s="32"/>
      <c r="CU48" s="32"/>
      <c r="CV48" s="32"/>
      <c r="CW48" s="32"/>
      <c r="CX48" s="32"/>
      <c r="CY48" s="32"/>
      <c r="CZ48" s="32"/>
      <c r="DA48" s="32"/>
      <c r="DB48" s="32"/>
      <c r="DC48" s="32"/>
      <c r="DD48" s="32"/>
      <c r="DE48" s="32"/>
      <c r="DF48" s="32"/>
      <c r="DG48" s="32"/>
      <c r="DH48" s="32"/>
      <c r="DI48" s="32"/>
      <c r="DJ48" s="32"/>
      <c r="DK48" s="32"/>
      <c r="DL48" s="32"/>
      <c r="DM48" s="32"/>
      <c r="DN48" s="32"/>
      <c r="DO48" s="32"/>
      <c r="DP48" s="32"/>
      <c r="DQ48" s="32"/>
      <c r="DR48" s="32"/>
      <c r="DS48" s="32"/>
      <c r="DT48" s="32"/>
      <c r="DU48" s="32"/>
      <c r="DV48" s="32"/>
      <c r="DW48" s="32"/>
      <c r="DX48" s="32"/>
      <c r="DY48" s="32"/>
      <c r="DZ48" s="32"/>
      <c r="EA48" s="32"/>
      <c r="EB48" s="32"/>
      <c r="EC48" s="32"/>
      <c r="ED48" s="32"/>
      <c r="EE48" s="32"/>
      <c r="EF48" s="32"/>
      <c r="EG48" s="32"/>
      <c r="EH48" s="32"/>
      <c r="EI48" s="32"/>
      <c r="EJ48" s="32"/>
      <c r="EK48" s="32"/>
      <c r="EL48" s="32"/>
      <c r="EM48" s="32"/>
      <c r="EN48" s="32"/>
      <c r="EO48" s="32"/>
      <c r="EP48" s="32"/>
      <c r="EQ48" s="32"/>
      <c r="ER48" s="32"/>
      <c r="ES48" s="32"/>
      <c r="ET48" s="32"/>
      <c r="EU48" s="32"/>
      <c r="EV48" s="32"/>
      <c r="EW48" s="32"/>
      <c r="EX48" s="32"/>
      <c r="EY48" s="32"/>
      <c r="EZ48" s="32"/>
      <c r="FA48" s="32"/>
      <c r="FB48" s="32"/>
      <c r="FC48" s="32"/>
      <c r="FD48" s="32"/>
      <c r="FE48" s="32"/>
      <c r="FF48" s="32"/>
      <c r="FG48" s="32"/>
      <c r="FH48" s="32"/>
      <c r="FI48" s="32"/>
      <c r="FJ48" s="32"/>
      <c r="FK48" s="32"/>
      <c r="FL48" s="32"/>
      <c r="FM48" s="32"/>
      <c r="FN48" s="32"/>
      <c r="FO48" s="32"/>
      <c r="FP48" s="32"/>
      <c r="FQ48" s="32"/>
      <c r="FR48" s="32"/>
      <c r="FS48" s="32"/>
      <c r="FT48" s="32"/>
      <c r="FU48" s="32"/>
      <c r="FV48" s="32"/>
      <c r="FW48" s="32"/>
      <c r="FX48" s="32"/>
      <c r="FY48" s="32"/>
      <c r="FZ48" s="32"/>
      <c r="GA48" s="32"/>
      <c r="GB48" s="32"/>
      <c r="GC48" s="32"/>
      <c r="GD48" s="32"/>
      <c r="GE48" s="32"/>
      <c r="GF48" s="32"/>
      <c r="GG48" s="32"/>
      <c r="GH48" s="32"/>
      <c r="GI48" s="32"/>
      <c r="GJ48" s="32"/>
      <c r="GK48" s="32"/>
      <c r="GL48" s="32"/>
      <c r="GM48" s="32"/>
      <c r="GN48" s="32"/>
      <c r="GO48" s="32"/>
      <c r="GP48" s="32"/>
      <c r="GQ48" s="32"/>
      <c r="GR48" s="32"/>
      <c r="GS48" s="32"/>
      <c r="GT48" s="32"/>
      <c r="GU48" s="32"/>
      <c r="GV48" s="32"/>
      <c r="GW48" s="32"/>
      <c r="GX48" s="32"/>
      <c r="GY48" s="32"/>
      <c r="GZ48" s="32"/>
      <c r="HA48" s="32"/>
      <c r="HB48" s="32"/>
      <c r="HC48" s="32"/>
      <c r="HD48" s="32"/>
      <c r="HE48" s="32"/>
      <c r="HF48" s="32"/>
      <c r="HG48" s="32"/>
      <c r="HH48" s="32"/>
      <c r="HI48" s="32"/>
      <c r="HJ48" s="32"/>
      <c r="HK48" s="32"/>
      <c r="HL48" s="32"/>
      <c r="HM48" s="32"/>
      <c r="HN48" s="32"/>
      <c r="HO48" s="32"/>
      <c r="HP48" s="32"/>
      <c r="HQ48" s="32"/>
      <c r="HR48" s="32"/>
      <c r="HS48" s="32"/>
      <c r="HT48" s="32"/>
      <c r="HU48" s="32"/>
      <c r="HV48" s="32"/>
      <c r="HW48" s="32"/>
      <c r="HX48" s="32"/>
      <c r="HY48" s="32"/>
      <c r="HZ48" s="32"/>
      <c r="IA48" s="32"/>
      <c r="IB48" s="32"/>
      <c r="IC48" s="32"/>
      <c r="ID48" s="32"/>
      <c r="IE48" s="32"/>
      <c r="IF48" s="32"/>
      <c r="IG48" s="32"/>
      <c r="IH48" s="32"/>
      <c r="II48" s="32"/>
      <c r="IJ48" s="32"/>
      <c r="IK48" s="32"/>
      <c r="IL48" s="32"/>
      <c r="IM48" s="32"/>
      <c r="IN48" s="32"/>
      <c r="IO48" s="32"/>
      <c r="IP48" s="32"/>
      <c r="IQ48" s="32"/>
      <c r="IR48" s="32"/>
      <c r="IS48" s="32"/>
      <c r="IT48" s="32"/>
      <c r="IU48" s="32"/>
      <c r="IV48" s="32"/>
    </row>
    <row r="49" spans="1:256" s="29" customFormat="1" ht="32.25" customHeight="1">
      <c r="A49" s="32">
        <v>1</v>
      </c>
      <c r="B49" s="348"/>
      <c r="C49" s="349"/>
      <c r="D49" s="45" t="s">
        <v>285</v>
      </c>
      <c r="E49" s="12">
        <v>1</v>
      </c>
      <c r="F49" s="12"/>
      <c r="G49" s="12"/>
      <c r="H49" s="12">
        <v>1</v>
      </c>
      <c r="I49" s="12"/>
      <c r="J49" s="12"/>
      <c r="K49" s="57">
        <v>1</v>
      </c>
      <c r="L49" s="58"/>
      <c r="M49" s="58"/>
      <c r="N49" s="58"/>
      <c r="O49" s="58"/>
      <c r="P49" s="58">
        <v>1</v>
      </c>
      <c r="Q49" s="58">
        <v>1</v>
      </c>
      <c r="R49" s="58"/>
      <c r="S49" s="58"/>
      <c r="T49" s="60">
        <f t="shared" si="0"/>
        <v>5</v>
      </c>
      <c r="U49" s="32"/>
      <c r="V49" s="32"/>
      <c r="W49" s="32"/>
      <c r="X49" s="32"/>
      <c r="Y49" s="32"/>
      <c r="Z49" s="32"/>
      <c r="AA49" s="32"/>
      <c r="AB49" s="32"/>
      <c r="AC49" s="32"/>
      <c r="AD49" s="32"/>
      <c r="AE49" s="32"/>
      <c r="AF49" s="32"/>
      <c r="AG49" s="32"/>
      <c r="AH49" s="32"/>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2"/>
      <c r="BL49" s="32"/>
      <c r="BM49" s="32"/>
      <c r="BN49" s="32"/>
      <c r="BO49" s="32"/>
      <c r="BP49" s="32"/>
      <c r="BQ49" s="32"/>
      <c r="BR49" s="32"/>
      <c r="BS49" s="32"/>
      <c r="BT49" s="32"/>
      <c r="BU49" s="32"/>
      <c r="BV49" s="32"/>
      <c r="BW49" s="32"/>
      <c r="BX49" s="32"/>
      <c r="BY49" s="32"/>
      <c r="BZ49" s="32"/>
      <c r="CA49" s="32"/>
      <c r="CB49" s="32"/>
      <c r="CC49" s="32"/>
      <c r="CD49" s="32"/>
      <c r="CE49" s="32"/>
      <c r="CF49" s="32"/>
      <c r="CG49" s="32"/>
      <c r="CH49" s="32"/>
      <c r="CI49" s="32"/>
      <c r="CJ49" s="32"/>
      <c r="CK49" s="32"/>
      <c r="CL49" s="32"/>
      <c r="CM49" s="32"/>
      <c r="CN49" s="32"/>
      <c r="CO49" s="32"/>
      <c r="CP49" s="32"/>
      <c r="CQ49" s="32"/>
      <c r="CR49" s="32"/>
      <c r="CS49" s="32"/>
      <c r="CT49" s="32"/>
      <c r="CU49" s="32"/>
      <c r="CV49" s="32"/>
      <c r="CW49" s="32"/>
      <c r="CX49" s="32"/>
      <c r="CY49" s="32"/>
      <c r="CZ49" s="32"/>
      <c r="DA49" s="32"/>
      <c r="DB49" s="32"/>
      <c r="DC49" s="32"/>
      <c r="DD49" s="32"/>
      <c r="DE49" s="32"/>
      <c r="DF49" s="32"/>
      <c r="DG49" s="32"/>
      <c r="DH49" s="32"/>
      <c r="DI49" s="32"/>
      <c r="DJ49" s="32"/>
      <c r="DK49" s="32"/>
      <c r="DL49" s="32"/>
      <c r="DM49" s="32"/>
      <c r="DN49" s="32"/>
      <c r="DO49" s="32"/>
      <c r="DP49" s="32"/>
      <c r="DQ49" s="32"/>
      <c r="DR49" s="32"/>
      <c r="DS49" s="32"/>
      <c r="DT49" s="32"/>
      <c r="DU49" s="32"/>
      <c r="DV49" s="32"/>
      <c r="DW49" s="32"/>
      <c r="DX49" s="32"/>
      <c r="DY49" s="32"/>
      <c r="DZ49" s="32"/>
      <c r="EA49" s="32"/>
      <c r="EB49" s="32"/>
      <c r="EC49" s="32"/>
      <c r="ED49" s="32"/>
      <c r="EE49" s="32"/>
      <c r="EF49" s="32"/>
      <c r="EG49" s="32"/>
      <c r="EH49" s="32"/>
      <c r="EI49" s="32"/>
      <c r="EJ49" s="32"/>
      <c r="EK49" s="32"/>
      <c r="EL49" s="32"/>
      <c r="EM49" s="32"/>
      <c r="EN49" s="32"/>
      <c r="EO49" s="32"/>
      <c r="EP49" s="32"/>
      <c r="EQ49" s="32"/>
      <c r="ER49" s="32"/>
      <c r="ES49" s="32"/>
      <c r="ET49" s="32"/>
      <c r="EU49" s="32"/>
      <c r="EV49" s="32"/>
      <c r="EW49" s="32"/>
      <c r="EX49" s="32"/>
      <c r="EY49" s="32"/>
      <c r="EZ49" s="32"/>
      <c r="FA49" s="32"/>
      <c r="FB49" s="32"/>
      <c r="FC49" s="32"/>
      <c r="FD49" s="32"/>
      <c r="FE49" s="32"/>
      <c r="FF49" s="32"/>
      <c r="FG49" s="32"/>
      <c r="FH49" s="32"/>
      <c r="FI49" s="32"/>
      <c r="FJ49" s="32"/>
      <c r="FK49" s="32"/>
      <c r="FL49" s="32"/>
      <c r="FM49" s="32"/>
      <c r="FN49" s="32"/>
      <c r="FO49" s="32"/>
      <c r="FP49" s="32"/>
      <c r="FQ49" s="32"/>
      <c r="FR49" s="32"/>
      <c r="FS49" s="32"/>
      <c r="FT49" s="32"/>
      <c r="FU49" s="32"/>
      <c r="FV49" s="32"/>
      <c r="FW49" s="32"/>
      <c r="FX49" s="32"/>
      <c r="FY49" s="32"/>
      <c r="FZ49" s="32"/>
      <c r="GA49" s="32"/>
      <c r="GB49" s="32"/>
      <c r="GC49" s="32"/>
      <c r="GD49" s="32"/>
      <c r="GE49" s="32"/>
      <c r="GF49" s="32"/>
      <c r="GG49" s="32"/>
      <c r="GH49" s="32"/>
      <c r="GI49" s="32"/>
      <c r="GJ49" s="32"/>
      <c r="GK49" s="32"/>
      <c r="GL49" s="32"/>
      <c r="GM49" s="32"/>
      <c r="GN49" s="32"/>
      <c r="GO49" s="32"/>
      <c r="GP49" s="32"/>
      <c r="GQ49" s="32"/>
      <c r="GR49" s="32"/>
      <c r="GS49" s="32"/>
      <c r="GT49" s="32"/>
      <c r="GU49" s="32"/>
      <c r="GV49" s="32"/>
      <c r="GW49" s="32"/>
      <c r="GX49" s="32"/>
      <c r="GY49" s="32"/>
      <c r="GZ49" s="32"/>
      <c r="HA49" s="32"/>
      <c r="HB49" s="32"/>
      <c r="HC49" s="32"/>
      <c r="HD49" s="32"/>
      <c r="HE49" s="32"/>
      <c r="HF49" s="32"/>
      <c r="HG49" s="32"/>
      <c r="HH49" s="32"/>
      <c r="HI49" s="32"/>
      <c r="HJ49" s="32"/>
      <c r="HK49" s="32"/>
      <c r="HL49" s="32"/>
      <c r="HM49" s="32"/>
      <c r="HN49" s="32"/>
      <c r="HO49" s="32"/>
      <c r="HP49" s="32"/>
      <c r="HQ49" s="32"/>
      <c r="HR49" s="32"/>
      <c r="HS49" s="32"/>
      <c r="HT49" s="32"/>
      <c r="HU49" s="32"/>
      <c r="HV49" s="32"/>
      <c r="HW49" s="32"/>
      <c r="HX49" s="32"/>
      <c r="HY49" s="32"/>
      <c r="HZ49" s="32"/>
      <c r="IA49" s="32"/>
      <c r="IB49" s="32"/>
      <c r="IC49" s="32"/>
      <c r="ID49" s="32"/>
      <c r="IE49" s="32"/>
      <c r="IF49" s="32"/>
      <c r="IG49" s="32"/>
      <c r="IH49" s="32"/>
      <c r="II49" s="32"/>
      <c r="IJ49" s="32"/>
      <c r="IK49" s="32"/>
      <c r="IL49" s="32"/>
      <c r="IM49" s="32"/>
      <c r="IN49" s="32"/>
      <c r="IO49" s="32"/>
      <c r="IP49" s="32"/>
      <c r="IQ49" s="32"/>
      <c r="IR49" s="32"/>
      <c r="IS49" s="32"/>
      <c r="IT49" s="32"/>
      <c r="IU49" s="32"/>
      <c r="IV49" s="32"/>
    </row>
    <row r="50" spans="1:256" s="30" customFormat="1" ht="63.75" customHeight="1">
      <c r="A50" s="46">
        <v>2</v>
      </c>
      <c r="B50" s="348"/>
      <c r="C50" s="349"/>
      <c r="D50" s="44" t="s">
        <v>286</v>
      </c>
      <c r="E50" s="47">
        <v>1</v>
      </c>
      <c r="F50" s="47"/>
      <c r="G50" s="47"/>
      <c r="H50" s="12">
        <v>1</v>
      </c>
      <c r="I50" s="12"/>
      <c r="J50" s="12"/>
      <c r="K50" s="57"/>
      <c r="L50" s="58">
        <v>1</v>
      </c>
      <c r="M50" s="58"/>
      <c r="N50" s="58">
        <v>1</v>
      </c>
      <c r="O50" s="58"/>
      <c r="P50" s="58"/>
      <c r="Q50" s="58">
        <v>1</v>
      </c>
      <c r="R50" s="58"/>
      <c r="S50" s="58"/>
      <c r="T50" s="60">
        <f t="shared" si="0"/>
        <v>5</v>
      </c>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c r="AW50" s="46"/>
      <c r="AX50" s="46"/>
      <c r="AY50" s="46"/>
      <c r="AZ50" s="46"/>
      <c r="BA50" s="46"/>
      <c r="BB50" s="46"/>
      <c r="BC50" s="46"/>
      <c r="BD50" s="46"/>
      <c r="BE50" s="46"/>
      <c r="BF50" s="46"/>
      <c r="BG50" s="46"/>
      <c r="BH50" s="46"/>
      <c r="BI50" s="46"/>
      <c r="BJ50" s="46"/>
      <c r="BK50" s="46"/>
      <c r="BL50" s="46"/>
      <c r="BM50" s="46"/>
      <c r="BN50" s="46"/>
      <c r="BO50" s="46"/>
      <c r="BP50" s="46"/>
      <c r="BQ50" s="46"/>
      <c r="BR50" s="46"/>
      <c r="BS50" s="46"/>
      <c r="BT50" s="46"/>
      <c r="BU50" s="46"/>
      <c r="BV50" s="46"/>
      <c r="BW50" s="46"/>
      <c r="BX50" s="46"/>
      <c r="BY50" s="46"/>
      <c r="BZ50" s="46"/>
      <c r="CA50" s="46"/>
      <c r="CB50" s="46"/>
      <c r="CC50" s="46"/>
      <c r="CD50" s="46"/>
      <c r="CE50" s="46"/>
      <c r="CF50" s="46"/>
      <c r="CG50" s="46"/>
      <c r="CH50" s="46"/>
      <c r="CI50" s="46"/>
      <c r="CJ50" s="46"/>
      <c r="CK50" s="46"/>
      <c r="CL50" s="46"/>
      <c r="CM50" s="46"/>
      <c r="CN50" s="46"/>
      <c r="CO50" s="46"/>
      <c r="CP50" s="46"/>
      <c r="CQ50" s="46"/>
      <c r="CR50" s="46"/>
      <c r="CS50" s="46"/>
      <c r="CT50" s="46"/>
      <c r="CU50" s="46"/>
      <c r="CV50" s="46"/>
      <c r="CW50" s="46"/>
      <c r="CX50" s="46"/>
      <c r="CY50" s="46"/>
      <c r="CZ50" s="46"/>
      <c r="DA50" s="46"/>
      <c r="DB50" s="46"/>
      <c r="DC50" s="46"/>
      <c r="DD50" s="46"/>
      <c r="DE50" s="46"/>
      <c r="DF50" s="46"/>
      <c r="DG50" s="46"/>
      <c r="DH50" s="46"/>
      <c r="DI50" s="46"/>
      <c r="DJ50" s="46"/>
      <c r="DK50" s="46"/>
      <c r="DL50" s="46"/>
      <c r="DM50" s="46"/>
      <c r="DN50" s="46"/>
      <c r="DO50" s="46"/>
      <c r="DP50" s="46"/>
      <c r="DQ50" s="46"/>
      <c r="DR50" s="46"/>
      <c r="DS50" s="46"/>
      <c r="DT50" s="46"/>
      <c r="DU50" s="46"/>
      <c r="DV50" s="46"/>
      <c r="DW50" s="46"/>
      <c r="DX50" s="46"/>
      <c r="DY50" s="46"/>
      <c r="DZ50" s="46"/>
      <c r="EA50" s="46"/>
      <c r="EB50" s="46"/>
      <c r="EC50" s="46"/>
      <c r="ED50" s="46"/>
      <c r="EE50" s="46"/>
      <c r="EF50" s="46"/>
      <c r="EG50" s="46"/>
      <c r="EH50" s="46"/>
      <c r="EI50" s="46"/>
      <c r="EJ50" s="46"/>
      <c r="EK50" s="46"/>
      <c r="EL50" s="46"/>
      <c r="EM50" s="46"/>
      <c r="EN50" s="46"/>
      <c r="EO50" s="46"/>
      <c r="EP50" s="46"/>
      <c r="EQ50" s="46"/>
      <c r="ER50" s="46"/>
      <c r="ES50" s="46"/>
      <c r="ET50" s="46"/>
      <c r="EU50" s="46"/>
      <c r="EV50" s="46"/>
      <c r="EW50" s="46"/>
      <c r="EX50" s="46"/>
      <c r="EY50" s="46"/>
      <c r="EZ50" s="46"/>
      <c r="FA50" s="46"/>
      <c r="FB50" s="46"/>
      <c r="FC50" s="46"/>
      <c r="FD50" s="46"/>
      <c r="FE50" s="46"/>
      <c r="FF50" s="46"/>
      <c r="FG50" s="46"/>
      <c r="FH50" s="46"/>
      <c r="FI50" s="46"/>
      <c r="FJ50" s="46"/>
      <c r="FK50" s="46"/>
      <c r="FL50" s="46"/>
      <c r="FM50" s="46"/>
      <c r="FN50" s="46"/>
      <c r="FO50" s="46"/>
      <c r="FP50" s="46"/>
      <c r="FQ50" s="46"/>
      <c r="FR50" s="46"/>
      <c r="FS50" s="46"/>
      <c r="FT50" s="46"/>
      <c r="FU50" s="46"/>
      <c r="FV50" s="46"/>
      <c r="FW50" s="46"/>
      <c r="FX50" s="46"/>
      <c r="FY50" s="46"/>
      <c r="FZ50" s="46"/>
      <c r="GA50" s="46"/>
      <c r="GB50" s="46"/>
      <c r="GC50" s="46"/>
      <c r="GD50" s="46"/>
      <c r="GE50" s="46"/>
      <c r="GF50" s="46"/>
      <c r="GG50" s="46"/>
      <c r="GH50" s="46"/>
      <c r="GI50" s="46"/>
      <c r="GJ50" s="46"/>
      <c r="GK50" s="46"/>
      <c r="GL50" s="46"/>
      <c r="GM50" s="46"/>
      <c r="GN50" s="46"/>
      <c r="GO50" s="46"/>
      <c r="GP50" s="46"/>
      <c r="GQ50" s="46"/>
      <c r="GR50" s="46"/>
      <c r="GS50" s="46"/>
      <c r="GT50" s="46"/>
      <c r="GU50" s="46"/>
      <c r="GV50" s="46"/>
      <c r="GW50" s="46"/>
      <c r="GX50" s="46"/>
      <c r="GY50" s="46"/>
      <c r="GZ50" s="46"/>
      <c r="HA50" s="46"/>
      <c r="HB50" s="46"/>
      <c r="HC50" s="46"/>
      <c r="HD50" s="46"/>
      <c r="HE50" s="46"/>
      <c r="HF50" s="46"/>
      <c r="HG50" s="46"/>
      <c r="HH50" s="46"/>
      <c r="HI50" s="46"/>
      <c r="HJ50" s="46"/>
      <c r="HK50" s="46"/>
      <c r="HL50" s="46"/>
      <c r="HM50" s="46"/>
      <c r="HN50" s="46"/>
      <c r="HO50" s="46"/>
      <c r="HP50" s="46"/>
      <c r="HQ50" s="46"/>
      <c r="HR50" s="46"/>
      <c r="HS50" s="46"/>
      <c r="HT50" s="46"/>
      <c r="HU50" s="46"/>
      <c r="HV50" s="46"/>
      <c r="HW50" s="46"/>
      <c r="HX50" s="46"/>
      <c r="HY50" s="46"/>
      <c r="HZ50" s="46"/>
      <c r="IA50" s="46"/>
      <c r="IB50" s="46"/>
      <c r="IC50" s="46"/>
      <c r="ID50" s="46"/>
      <c r="IE50" s="46"/>
      <c r="IF50" s="46"/>
      <c r="IG50" s="46"/>
      <c r="IH50" s="46"/>
      <c r="II50" s="46"/>
      <c r="IJ50" s="46"/>
      <c r="IK50" s="46"/>
      <c r="IL50" s="46"/>
      <c r="IM50" s="46"/>
      <c r="IN50" s="46"/>
      <c r="IO50" s="46"/>
      <c r="IP50" s="46"/>
      <c r="IQ50" s="46"/>
      <c r="IR50" s="46"/>
      <c r="IS50" s="46"/>
      <c r="IT50" s="46"/>
      <c r="IU50" s="46"/>
      <c r="IV50" s="46"/>
    </row>
    <row r="51" spans="1:256" s="29" customFormat="1" ht="18" customHeight="1">
      <c r="A51" s="32"/>
      <c r="B51" s="348"/>
      <c r="C51" s="349"/>
      <c r="D51" s="24" t="s">
        <v>46</v>
      </c>
      <c r="E51" s="12">
        <f>SUM(E49:E50)</f>
        <v>2</v>
      </c>
      <c r="F51" s="12">
        <f t="shared" ref="F51:S51" si="8">SUM(F49:F50)</f>
        <v>0</v>
      </c>
      <c r="G51" s="12">
        <f t="shared" si="8"/>
        <v>0</v>
      </c>
      <c r="H51" s="12">
        <f t="shared" si="8"/>
        <v>2</v>
      </c>
      <c r="I51" s="12">
        <f t="shared" si="8"/>
        <v>0</v>
      </c>
      <c r="J51" s="12">
        <f t="shared" si="8"/>
        <v>0</v>
      </c>
      <c r="K51" s="12">
        <f t="shared" si="8"/>
        <v>1</v>
      </c>
      <c r="L51" s="12">
        <f t="shared" si="8"/>
        <v>1</v>
      </c>
      <c r="M51" s="12">
        <f t="shared" si="8"/>
        <v>0</v>
      </c>
      <c r="N51" s="12">
        <f t="shared" si="8"/>
        <v>1</v>
      </c>
      <c r="O51" s="12">
        <f t="shared" si="8"/>
        <v>0</v>
      </c>
      <c r="P51" s="12">
        <f t="shared" si="8"/>
        <v>1</v>
      </c>
      <c r="Q51" s="12">
        <f t="shared" si="8"/>
        <v>2</v>
      </c>
      <c r="R51" s="12">
        <f t="shared" si="8"/>
        <v>0</v>
      </c>
      <c r="S51" s="12">
        <f t="shared" si="8"/>
        <v>0</v>
      </c>
      <c r="T51" s="60">
        <f t="shared" si="0"/>
        <v>10</v>
      </c>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c r="BR51" s="32"/>
      <c r="BS51" s="32"/>
      <c r="BT51" s="32"/>
      <c r="BU51" s="32"/>
      <c r="BV51" s="32"/>
      <c r="BW51" s="32"/>
      <c r="BX51" s="32"/>
      <c r="BY51" s="32"/>
      <c r="BZ51" s="32"/>
      <c r="CA51" s="32"/>
      <c r="CB51" s="32"/>
      <c r="CC51" s="32"/>
      <c r="CD51" s="32"/>
      <c r="CE51" s="32"/>
      <c r="CF51" s="32"/>
      <c r="CG51" s="32"/>
      <c r="CH51" s="32"/>
      <c r="CI51" s="32"/>
      <c r="CJ51" s="32"/>
      <c r="CK51" s="32"/>
      <c r="CL51" s="32"/>
      <c r="CM51" s="32"/>
      <c r="CN51" s="32"/>
      <c r="CO51" s="32"/>
      <c r="CP51" s="32"/>
      <c r="CQ51" s="32"/>
      <c r="CR51" s="32"/>
      <c r="CS51" s="32"/>
      <c r="CT51" s="32"/>
      <c r="CU51" s="32"/>
      <c r="CV51" s="32"/>
      <c r="CW51" s="32"/>
      <c r="CX51" s="32"/>
      <c r="CY51" s="32"/>
      <c r="CZ51" s="32"/>
      <c r="DA51" s="32"/>
      <c r="DB51" s="32"/>
      <c r="DC51" s="32"/>
      <c r="DD51" s="32"/>
      <c r="DE51" s="32"/>
      <c r="DF51" s="32"/>
      <c r="DG51" s="32"/>
      <c r="DH51" s="32"/>
      <c r="DI51" s="32"/>
      <c r="DJ51" s="32"/>
      <c r="DK51" s="32"/>
      <c r="DL51" s="32"/>
      <c r="DM51" s="32"/>
      <c r="DN51" s="32"/>
      <c r="DO51" s="32"/>
      <c r="DP51" s="32"/>
      <c r="DQ51" s="32"/>
      <c r="DR51" s="32"/>
      <c r="DS51" s="32"/>
      <c r="DT51" s="32"/>
      <c r="DU51" s="32"/>
      <c r="DV51" s="32"/>
      <c r="DW51" s="32"/>
      <c r="DX51" s="32"/>
      <c r="DY51" s="32"/>
      <c r="DZ51" s="32"/>
      <c r="EA51" s="32"/>
      <c r="EB51" s="32"/>
      <c r="EC51" s="32"/>
      <c r="ED51" s="32"/>
      <c r="EE51" s="32"/>
      <c r="EF51" s="32"/>
      <c r="EG51" s="32"/>
      <c r="EH51" s="32"/>
      <c r="EI51" s="32"/>
      <c r="EJ51" s="32"/>
      <c r="EK51" s="32"/>
      <c r="EL51" s="32"/>
      <c r="EM51" s="32"/>
      <c r="EN51" s="32"/>
      <c r="EO51" s="32"/>
      <c r="EP51" s="32"/>
      <c r="EQ51" s="32"/>
      <c r="ER51" s="32"/>
      <c r="ES51" s="32"/>
      <c r="ET51" s="32"/>
      <c r="EU51" s="32"/>
      <c r="EV51" s="32"/>
      <c r="EW51" s="32"/>
      <c r="EX51" s="32"/>
      <c r="EY51" s="32"/>
      <c r="EZ51" s="32"/>
      <c r="FA51" s="32"/>
      <c r="FB51" s="32"/>
      <c r="FC51" s="32"/>
      <c r="FD51" s="32"/>
      <c r="FE51" s="32"/>
      <c r="FF51" s="32"/>
      <c r="FG51" s="32"/>
      <c r="FH51" s="32"/>
      <c r="FI51" s="32"/>
      <c r="FJ51" s="32"/>
      <c r="FK51" s="32"/>
      <c r="FL51" s="32"/>
      <c r="FM51" s="32"/>
      <c r="FN51" s="32"/>
      <c r="FO51" s="32"/>
      <c r="FP51" s="32"/>
      <c r="FQ51" s="32"/>
      <c r="FR51" s="32"/>
      <c r="FS51" s="32"/>
      <c r="FT51" s="32"/>
      <c r="FU51" s="32"/>
      <c r="FV51" s="32"/>
      <c r="FW51" s="32"/>
      <c r="FX51" s="32"/>
      <c r="FY51" s="32"/>
      <c r="FZ51" s="32"/>
      <c r="GA51" s="32"/>
      <c r="GB51" s="32"/>
      <c r="GC51" s="32"/>
      <c r="GD51" s="32"/>
      <c r="GE51" s="32"/>
      <c r="GF51" s="32"/>
      <c r="GG51" s="32"/>
      <c r="GH51" s="32"/>
      <c r="GI51" s="32"/>
      <c r="GJ51" s="32"/>
      <c r="GK51" s="32"/>
      <c r="GL51" s="32"/>
      <c r="GM51" s="32"/>
      <c r="GN51" s="32"/>
      <c r="GO51" s="32"/>
      <c r="GP51" s="32"/>
      <c r="GQ51" s="32"/>
      <c r="GR51" s="32"/>
      <c r="GS51" s="32"/>
      <c r="GT51" s="32"/>
      <c r="GU51" s="32"/>
      <c r="GV51" s="32"/>
      <c r="GW51" s="32"/>
      <c r="GX51" s="32"/>
      <c r="GY51" s="32"/>
      <c r="GZ51" s="32"/>
      <c r="HA51" s="32"/>
      <c r="HB51" s="32"/>
      <c r="HC51" s="32"/>
      <c r="HD51" s="32"/>
      <c r="HE51" s="32"/>
      <c r="HF51" s="32"/>
      <c r="HG51" s="32"/>
      <c r="HH51" s="32"/>
      <c r="HI51" s="32"/>
      <c r="HJ51" s="32"/>
      <c r="HK51" s="32"/>
      <c r="HL51" s="32"/>
      <c r="HM51" s="32"/>
      <c r="HN51" s="32"/>
      <c r="HO51" s="32"/>
      <c r="HP51" s="32"/>
      <c r="HQ51" s="32"/>
      <c r="HR51" s="32"/>
      <c r="HS51" s="32"/>
      <c r="HT51" s="32"/>
      <c r="HU51" s="32"/>
      <c r="HV51" s="32"/>
      <c r="HW51" s="32"/>
      <c r="HX51" s="32"/>
      <c r="HY51" s="32"/>
      <c r="HZ51" s="32"/>
      <c r="IA51" s="32"/>
      <c r="IB51" s="32"/>
      <c r="IC51" s="32"/>
      <c r="ID51" s="32"/>
      <c r="IE51" s="32"/>
      <c r="IF51" s="32"/>
      <c r="IG51" s="32"/>
      <c r="IH51" s="32"/>
      <c r="II51" s="32"/>
      <c r="IJ51" s="32"/>
      <c r="IK51" s="32"/>
      <c r="IL51" s="32"/>
      <c r="IM51" s="32"/>
      <c r="IN51" s="32"/>
      <c r="IO51" s="32"/>
      <c r="IP51" s="32"/>
      <c r="IQ51" s="32"/>
      <c r="IR51" s="32"/>
      <c r="IS51" s="32"/>
      <c r="IT51" s="32"/>
      <c r="IU51" s="32"/>
      <c r="IV51" s="32"/>
    </row>
    <row r="52" spans="1:256" s="29" customFormat="1" ht="14.25" customHeight="1">
      <c r="A52" s="32"/>
      <c r="B52" s="348"/>
      <c r="C52" s="349"/>
      <c r="D52" s="39" t="s">
        <v>212</v>
      </c>
      <c r="E52" s="361"/>
      <c r="F52" s="362"/>
      <c r="G52" s="363"/>
      <c r="H52" s="361"/>
      <c r="I52" s="362"/>
      <c r="J52" s="363"/>
      <c r="K52" s="361"/>
      <c r="L52" s="362"/>
      <c r="M52" s="363"/>
      <c r="N52" s="361"/>
      <c r="O52" s="362"/>
      <c r="P52" s="363"/>
      <c r="Q52" s="361"/>
      <c r="R52" s="362"/>
      <c r="S52" s="363"/>
      <c r="T52" s="60">
        <f t="shared" si="0"/>
        <v>0</v>
      </c>
      <c r="U52" s="32"/>
      <c r="V52" s="32"/>
      <c r="W52" s="32"/>
      <c r="X52" s="32"/>
      <c r="Y52" s="32"/>
      <c r="Z52" s="32"/>
      <c r="AA52" s="32"/>
      <c r="AB52" s="32"/>
      <c r="AC52" s="32"/>
      <c r="AD52" s="32"/>
      <c r="AE52" s="32"/>
      <c r="AF52" s="32"/>
      <c r="AG52" s="32"/>
      <c r="AH52" s="32"/>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c r="BG52" s="32"/>
      <c r="BH52" s="32"/>
      <c r="BI52" s="32"/>
      <c r="BJ52" s="32"/>
      <c r="BK52" s="32"/>
      <c r="BL52" s="32"/>
      <c r="BM52" s="32"/>
      <c r="BN52" s="32"/>
      <c r="BO52" s="32"/>
      <c r="BP52" s="32"/>
      <c r="BQ52" s="32"/>
      <c r="BR52" s="32"/>
      <c r="BS52" s="32"/>
      <c r="BT52" s="32"/>
      <c r="BU52" s="32"/>
      <c r="BV52" s="32"/>
      <c r="BW52" s="32"/>
      <c r="BX52" s="32"/>
      <c r="BY52" s="32"/>
      <c r="BZ52" s="32"/>
      <c r="CA52" s="32"/>
      <c r="CB52" s="32"/>
      <c r="CC52" s="32"/>
      <c r="CD52" s="32"/>
      <c r="CE52" s="32"/>
      <c r="CF52" s="32"/>
      <c r="CG52" s="32"/>
      <c r="CH52" s="32"/>
      <c r="CI52" s="32"/>
      <c r="CJ52" s="32"/>
      <c r="CK52" s="32"/>
      <c r="CL52" s="32"/>
      <c r="CM52" s="32"/>
      <c r="CN52" s="32"/>
      <c r="CO52" s="32"/>
      <c r="CP52" s="32"/>
      <c r="CQ52" s="32"/>
      <c r="CR52" s="32"/>
      <c r="CS52" s="32"/>
      <c r="CT52" s="32"/>
      <c r="CU52" s="32"/>
      <c r="CV52" s="32"/>
      <c r="CW52" s="32"/>
      <c r="CX52" s="32"/>
      <c r="CY52" s="32"/>
      <c r="CZ52" s="32"/>
      <c r="DA52" s="32"/>
      <c r="DB52" s="32"/>
      <c r="DC52" s="32"/>
      <c r="DD52" s="32"/>
      <c r="DE52" s="32"/>
      <c r="DF52" s="32"/>
      <c r="DG52" s="32"/>
      <c r="DH52" s="32"/>
      <c r="DI52" s="32"/>
      <c r="DJ52" s="32"/>
      <c r="DK52" s="32"/>
      <c r="DL52" s="32"/>
      <c r="DM52" s="32"/>
      <c r="DN52" s="32"/>
      <c r="DO52" s="32"/>
      <c r="DP52" s="32"/>
      <c r="DQ52" s="32"/>
      <c r="DR52" s="32"/>
      <c r="DS52" s="32"/>
      <c r="DT52" s="32"/>
      <c r="DU52" s="32"/>
      <c r="DV52" s="32"/>
      <c r="DW52" s="32"/>
      <c r="DX52" s="32"/>
      <c r="DY52" s="32"/>
      <c r="DZ52" s="32"/>
      <c r="EA52" s="32"/>
      <c r="EB52" s="32"/>
      <c r="EC52" s="32"/>
      <c r="ED52" s="32"/>
      <c r="EE52" s="32"/>
      <c r="EF52" s="32"/>
      <c r="EG52" s="32"/>
      <c r="EH52" s="32"/>
      <c r="EI52" s="32"/>
      <c r="EJ52" s="32"/>
      <c r="EK52" s="32"/>
      <c r="EL52" s="32"/>
      <c r="EM52" s="32"/>
      <c r="EN52" s="32"/>
      <c r="EO52" s="32"/>
      <c r="EP52" s="32"/>
      <c r="EQ52" s="32"/>
      <c r="ER52" s="32"/>
      <c r="ES52" s="32"/>
      <c r="ET52" s="32"/>
      <c r="EU52" s="32"/>
      <c r="EV52" s="32"/>
      <c r="EW52" s="32"/>
      <c r="EX52" s="32"/>
      <c r="EY52" s="32"/>
      <c r="EZ52" s="32"/>
      <c r="FA52" s="32"/>
      <c r="FB52" s="32"/>
      <c r="FC52" s="32"/>
      <c r="FD52" s="32"/>
      <c r="FE52" s="32"/>
      <c r="FF52" s="32"/>
      <c r="FG52" s="32"/>
      <c r="FH52" s="32"/>
      <c r="FI52" s="32"/>
      <c r="FJ52" s="32"/>
      <c r="FK52" s="32"/>
      <c r="FL52" s="32"/>
      <c r="FM52" s="32"/>
      <c r="FN52" s="32"/>
      <c r="FO52" s="32"/>
      <c r="FP52" s="32"/>
      <c r="FQ52" s="32"/>
      <c r="FR52" s="32"/>
      <c r="FS52" s="32"/>
      <c r="FT52" s="32"/>
      <c r="FU52" s="32"/>
      <c r="FV52" s="32"/>
      <c r="FW52" s="32"/>
      <c r="FX52" s="32"/>
      <c r="FY52" s="32"/>
      <c r="FZ52" s="32"/>
      <c r="GA52" s="32"/>
      <c r="GB52" s="32"/>
      <c r="GC52" s="32"/>
      <c r="GD52" s="32"/>
      <c r="GE52" s="32"/>
      <c r="GF52" s="32"/>
      <c r="GG52" s="32"/>
      <c r="GH52" s="32"/>
      <c r="GI52" s="32"/>
      <c r="GJ52" s="32"/>
      <c r="GK52" s="32"/>
      <c r="GL52" s="32"/>
      <c r="GM52" s="32"/>
      <c r="GN52" s="32"/>
      <c r="GO52" s="32"/>
      <c r="GP52" s="32"/>
      <c r="GQ52" s="32"/>
      <c r="GR52" s="32"/>
      <c r="GS52" s="32"/>
      <c r="GT52" s="32"/>
      <c r="GU52" s="32"/>
      <c r="GV52" s="32"/>
      <c r="GW52" s="32"/>
      <c r="GX52" s="32"/>
      <c r="GY52" s="32"/>
      <c r="GZ52" s="32"/>
      <c r="HA52" s="32"/>
      <c r="HB52" s="32"/>
      <c r="HC52" s="32"/>
      <c r="HD52" s="32"/>
      <c r="HE52" s="32"/>
      <c r="HF52" s="32"/>
      <c r="HG52" s="32"/>
      <c r="HH52" s="32"/>
      <c r="HI52" s="32"/>
      <c r="HJ52" s="32"/>
      <c r="HK52" s="32"/>
      <c r="HL52" s="32"/>
      <c r="HM52" s="32"/>
      <c r="HN52" s="32"/>
      <c r="HO52" s="32"/>
      <c r="HP52" s="32"/>
      <c r="HQ52" s="32"/>
      <c r="HR52" s="32"/>
      <c r="HS52" s="32"/>
      <c r="HT52" s="32"/>
      <c r="HU52" s="32"/>
      <c r="HV52" s="32"/>
      <c r="HW52" s="32"/>
      <c r="HX52" s="32"/>
      <c r="HY52" s="32"/>
      <c r="HZ52" s="32"/>
      <c r="IA52" s="32"/>
      <c r="IB52" s="32"/>
      <c r="IC52" s="32"/>
      <c r="ID52" s="32"/>
      <c r="IE52" s="32"/>
      <c r="IF52" s="32"/>
      <c r="IG52" s="32"/>
      <c r="IH52" s="32"/>
      <c r="II52" s="32"/>
      <c r="IJ52" s="32"/>
      <c r="IK52" s="32"/>
      <c r="IL52" s="32"/>
      <c r="IM52" s="32"/>
      <c r="IN52" s="32"/>
      <c r="IO52" s="32"/>
      <c r="IP52" s="32"/>
      <c r="IQ52" s="32"/>
      <c r="IR52" s="32"/>
      <c r="IS52" s="32"/>
      <c r="IT52" s="32"/>
      <c r="IU52" s="32"/>
      <c r="IV52" s="32"/>
    </row>
    <row r="53" spans="1:256" s="29" customFormat="1" ht="21" customHeight="1">
      <c r="A53" s="32"/>
      <c r="B53" s="40"/>
      <c r="C53" s="40"/>
      <c r="D53" s="40"/>
      <c r="E53" s="42"/>
      <c r="F53" s="42"/>
      <c r="G53" s="42"/>
      <c r="H53" s="42"/>
      <c r="I53" s="42"/>
      <c r="J53" s="42"/>
      <c r="K53" s="59"/>
      <c r="L53" s="60"/>
      <c r="M53" s="60"/>
      <c r="N53" s="60"/>
      <c r="O53" s="60"/>
      <c r="P53" s="60"/>
      <c r="Q53" s="60"/>
      <c r="R53" s="60"/>
      <c r="S53" s="60"/>
      <c r="T53" s="60">
        <f t="shared" si="0"/>
        <v>0</v>
      </c>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2"/>
      <c r="AS53" s="32"/>
      <c r="AT53" s="32"/>
      <c r="AU53" s="32"/>
      <c r="AV53" s="32"/>
      <c r="AW53" s="32"/>
      <c r="AX53" s="32"/>
      <c r="AY53" s="32"/>
      <c r="AZ53" s="32"/>
      <c r="BA53" s="32"/>
      <c r="BB53" s="32"/>
      <c r="BC53" s="32"/>
      <c r="BD53" s="32"/>
      <c r="BE53" s="32"/>
      <c r="BF53" s="32"/>
      <c r="BG53" s="32"/>
      <c r="BH53" s="32"/>
      <c r="BI53" s="32"/>
      <c r="BJ53" s="32"/>
      <c r="BK53" s="32"/>
      <c r="BL53" s="32"/>
      <c r="BM53" s="32"/>
      <c r="BN53" s="32"/>
      <c r="BO53" s="32"/>
      <c r="BP53" s="32"/>
      <c r="BQ53" s="32"/>
      <c r="BR53" s="32"/>
      <c r="BS53" s="32"/>
      <c r="BT53" s="32"/>
      <c r="BU53" s="32"/>
      <c r="BV53" s="32"/>
      <c r="BW53" s="32"/>
      <c r="BX53" s="32"/>
      <c r="BY53" s="32"/>
      <c r="BZ53" s="32"/>
      <c r="CA53" s="32"/>
      <c r="CB53" s="32"/>
      <c r="CC53" s="32"/>
      <c r="CD53" s="32"/>
      <c r="CE53" s="32"/>
      <c r="CF53" s="32"/>
      <c r="CG53" s="32"/>
      <c r="CH53" s="32"/>
      <c r="CI53" s="32"/>
      <c r="CJ53" s="32"/>
      <c r="CK53" s="32"/>
      <c r="CL53" s="32"/>
      <c r="CM53" s="32"/>
      <c r="CN53" s="32"/>
      <c r="CO53" s="32"/>
      <c r="CP53" s="32"/>
      <c r="CQ53" s="32"/>
      <c r="CR53" s="32"/>
      <c r="CS53" s="32"/>
      <c r="CT53" s="32"/>
      <c r="CU53" s="32"/>
      <c r="CV53" s="32"/>
      <c r="CW53" s="32"/>
      <c r="CX53" s="32"/>
      <c r="CY53" s="32"/>
      <c r="CZ53" s="32"/>
      <c r="DA53" s="32"/>
      <c r="DB53" s="32"/>
      <c r="DC53" s="32"/>
      <c r="DD53" s="32"/>
      <c r="DE53" s="32"/>
      <c r="DF53" s="32"/>
      <c r="DG53" s="32"/>
      <c r="DH53" s="32"/>
      <c r="DI53" s="32"/>
      <c r="DJ53" s="32"/>
      <c r="DK53" s="32"/>
      <c r="DL53" s="32"/>
      <c r="DM53" s="32"/>
      <c r="DN53" s="32"/>
      <c r="DO53" s="32"/>
      <c r="DP53" s="32"/>
      <c r="DQ53" s="32"/>
      <c r="DR53" s="32"/>
      <c r="DS53" s="32"/>
      <c r="DT53" s="32"/>
      <c r="DU53" s="32"/>
      <c r="DV53" s="32"/>
      <c r="DW53" s="32"/>
      <c r="DX53" s="32"/>
      <c r="DY53" s="32"/>
      <c r="DZ53" s="32"/>
      <c r="EA53" s="32"/>
      <c r="EB53" s="32"/>
      <c r="EC53" s="32"/>
      <c r="ED53" s="32"/>
      <c r="EE53" s="32"/>
      <c r="EF53" s="32"/>
      <c r="EG53" s="32"/>
      <c r="EH53" s="32"/>
      <c r="EI53" s="32"/>
      <c r="EJ53" s="32"/>
      <c r="EK53" s="32"/>
      <c r="EL53" s="32"/>
      <c r="EM53" s="32"/>
      <c r="EN53" s="32"/>
      <c r="EO53" s="32"/>
      <c r="EP53" s="32"/>
      <c r="EQ53" s="32"/>
      <c r="ER53" s="32"/>
      <c r="ES53" s="32"/>
      <c r="ET53" s="32"/>
      <c r="EU53" s="32"/>
      <c r="EV53" s="32"/>
      <c r="EW53" s="32"/>
      <c r="EX53" s="32"/>
      <c r="EY53" s="32"/>
      <c r="EZ53" s="32"/>
      <c r="FA53" s="32"/>
      <c r="FB53" s="32"/>
      <c r="FC53" s="32"/>
      <c r="FD53" s="32"/>
      <c r="FE53" s="32"/>
      <c r="FF53" s="32"/>
      <c r="FG53" s="32"/>
      <c r="FH53" s="32"/>
      <c r="FI53" s="32"/>
      <c r="FJ53" s="32"/>
      <c r="FK53" s="32"/>
      <c r="FL53" s="32"/>
      <c r="FM53" s="32"/>
      <c r="FN53" s="32"/>
      <c r="FO53" s="32"/>
      <c r="FP53" s="32"/>
      <c r="FQ53" s="32"/>
      <c r="FR53" s="32"/>
      <c r="FS53" s="32"/>
      <c r="FT53" s="32"/>
      <c r="FU53" s="32"/>
      <c r="FV53" s="32"/>
      <c r="FW53" s="32"/>
      <c r="FX53" s="32"/>
      <c r="FY53" s="32"/>
      <c r="FZ53" s="32"/>
      <c r="GA53" s="32"/>
      <c r="GB53" s="32"/>
      <c r="GC53" s="32"/>
      <c r="GD53" s="32"/>
      <c r="GE53" s="32"/>
      <c r="GF53" s="32"/>
      <c r="GG53" s="32"/>
      <c r="GH53" s="32"/>
      <c r="GI53" s="32"/>
      <c r="GJ53" s="32"/>
      <c r="GK53" s="32"/>
      <c r="GL53" s="32"/>
      <c r="GM53" s="32"/>
      <c r="GN53" s="32"/>
      <c r="GO53" s="32"/>
      <c r="GP53" s="32"/>
      <c r="GQ53" s="32"/>
      <c r="GR53" s="32"/>
      <c r="GS53" s="32"/>
      <c r="GT53" s="32"/>
      <c r="GU53" s="32"/>
      <c r="GV53" s="32"/>
      <c r="GW53" s="32"/>
      <c r="GX53" s="32"/>
      <c r="GY53" s="32"/>
      <c r="GZ53" s="32"/>
      <c r="HA53" s="32"/>
      <c r="HB53" s="32"/>
      <c r="HC53" s="32"/>
      <c r="HD53" s="32"/>
      <c r="HE53" s="32"/>
      <c r="HF53" s="32"/>
      <c r="HG53" s="32"/>
      <c r="HH53" s="32"/>
      <c r="HI53" s="32"/>
      <c r="HJ53" s="32"/>
      <c r="HK53" s="32"/>
      <c r="HL53" s="32"/>
      <c r="HM53" s="32"/>
      <c r="HN53" s="32"/>
      <c r="HO53" s="32"/>
      <c r="HP53" s="32"/>
      <c r="HQ53" s="32"/>
      <c r="HR53" s="32"/>
      <c r="HS53" s="32"/>
      <c r="HT53" s="32"/>
      <c r="HU53" s="32"/>
      <c r="HV53" s="32"/>
      <c r="HW53" s="32"/>
      <c r="HX53" s="32"/>
      <c r="HY53" s="32"/>
      <c r="HZ53" s="32"/>
      <c r="IA53" s="32"/>
      <c r="IB53" s="32"/>
      <c r="IC53" s="32"/>
      <c r="ID53" s="32"/>
      <c r="IE53" s="32"/>
      <c r="IF53" s="32"/>
      <c r="IG53" s="32"/>
      <c r="IH53" s="32"/>
      <c r="II53" s="32"/>
      <c r="IJ53" s="32"/>
      <c r="IK53" s="32"/>
      <c r="IL53" s="32"/>
      <c r="IM53" s="32"/>
      <c r="IN53" s="32"/>
      <c r="IO53" s="32"/>
      <c r="IP53" s="32"/>
      <c r="IQ53" s="32"/>
      <c r="IR53" s="32"/>
      <c r="IS53" s="32"/>
      <c r="IT53" s="32"/>
      <c r="IU53" s="32"/>
      <c r="IV53" s="32"/>
    </row>
    <row r="54" spans="1:256" s="29" customFormat="1" ht="15">
      <c r="A54" s="32"/>
      <c r="B54" s="359" t="s">
        <v>287</v>
      </c>
      <c r="C54" s="360"/>
      <c r="D54" s="360"/>
      <c r="E54" s="360"/>
      <c r="F54" s="360"/>
      <c r="G54" s="360"/>
      <c r="H54" s="360"/>
      <c r="I54" s="360"/>
      <c r="J54" s="42"/>
      <c r="K54" s="59"/>
      <c r="L54" s="60"/>
      <c r="M54" s="60"/>
      <c r="N54" s="60"/>
      <c r="O54" s="60"/>
      <c r="P54" s="60"/>
      <c r="Q54" s="60"/>
      <c r="R54" s="60"/>
      <c r="S54" s="60"/>
      <c r="T54" s="60">
        <f t="shared" si="0"/>
        <v>0</v>
      </c>
      <c r="U54" s="32"/>
      <c r="V54" s="32"/>
      <c r="W54" s="32"/>
      <c r="X54" s="32"/>
      <c r="Y54" s="32"/>
      <c r="Z54" s="32"/>
      <c r="AA54" s="32"/>
      <c r="AB54" s="32"/>
      <c r="AC54" s="32"/>
      <c r="AD54" s="32"/>
      <c r="AE54" s="32"/>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c r="BG54" s="32"/>
      <c r="BH54" s="32"/>
      <c r="BI54" s="32"/>
      <c r="BJ54" s="32"/>
      <c r="BK54" s="32"/>
      <c r="BL54" s="32"/>
      <c r="BM54" s="32"/>
      <c r="BN54" s="32"/>
      <c r="BO54" s="32"/>
      <c r="BP54" s="32"/>
      <c r="BQ54" s="32"/>
      <c r="BR54" s="32"/>
      <c r="BS54" s="32"/>
      <c r="BT54" s="32"/>
      <c r="BU54" s="32"/>
      <c r="BV54" s="32"/>
      <c r="BW54" s="32"/>
      <c r="BX54" s="32"/>
      <c r="BY54" s="32"/>
      <c r="BZ54" s="32"/>
      <c r="CA54" s="32"/>
      <c r="CB54" s="32"/>
      <c r="CC54" s="32"/>
      <c r="CD54" s="32"/>
      <c r="CE54" s="32"/>
      <c r="CF54" s="32"/>
      <c r="CG54" s="32"/>
      <c r="CH54" s="32"/>
      <c r="CI54" s="32"/>
      <c r="CJ54" s="32"/>
      <c r="CK54" s="32"/>
      <c r="CL54" s="32"/>
      <c r="CM54" s="32"/>
      <c r="CN54" s="32"/>
      <c r="CO54" s="32"/>
      <c r="CP54" s="32"/>
      <c r="CQ54" s="32"/>
      <c r="CR54" s="32"/>
      <c r="CS54" s="32"/>
      <c r="CT54" s="32"/>
      <c r="CU54" s="32"/>
      <c r="CV54" s="32"/>
      <c r="CW54" s="32"/>
      <c r="CX54" s="32"/>
      <c r="CY54" s="32"/>
      <c r="CZ54" s="32"/>
      <c r="DA54" s="32"/>
      <c r="DB54" s="32"/>
      <c r="DC54" s="32"/>
      <c r="DD54" s="32"/>
      <c r="DE54" s="32"/>
      <c r="DF54" s="32"/>
      <c r="DG54" s="32"/>
      <c r="DH54" s="32"/>
      <c r="DI54" s="32"/>
      <c r="DJ54" s="32"/>
      <c r="DK54" s="32"/>
      <c r="DL54" s="32"/>
      <c r="DM54" s="32"/>
      <c r="DN54" s="32"/>
      <c r="DO54" s="32"/>
      <c r="DP54" s="32"/>
      <c r="DQ54" s="32"/>
      <c r="DR54" s="32"/>
      <c r="DS54" s="32"/>
      <c r="DT54" s="32"/>
      <c r="DU54" s="32"/>
      <c r="DV54" s="32"/>
      <c r="DW54" s="32"/>
      <c r="DX54" s="32"/>
      <c r="DY54" s="32"/>
      <c r="DZ54" s="32"/>
      <c r="EA54" s="32"/>
      <c r="EB54" s="32"/>
      <c r="EC54" s="32"/>
      <c r="ED54" s="32"/>
      <c r="EE54" s="32"/>
      <c r="EF54" s="32"/>
      <c r="EG54" s="32"/>
      <c r="EH54" s="32"/>
      <c r="EI54" s="32"/>
      <c r="EJ54" s="32"/>
      <c r="EK54" s="32"/>
      <c r="EL54" s="32"/>
      <c r="EM54" s="32"/>
      <c r="EN54" s="32"/>
      <c r="EO54" s="32"/>
      <c r="EP54" s="32"/>
      <c r="EQ54" s="32"/>
      <c r="ER54" s="32"/>
      <c r="ES54" s="32"/>
      <c r="ET54" s="32"/>
      <c r="EU54" s="32"/>
      <c r="EV54" s="32"/>
      <c r="EW54" s="32"/>
      <c r="EX54" s="32"/>
      <c r="EY54" s="32"/>
      <c r="EZ54" s="32"/>
      <c r="FA54" s="32"/>
      <c r="FB54" s="32"/>
      <c r="FC54" s="32"/>
      <c r="FD54" s="32"/>
      <c r="FE54" s="32"/>
      <c r="FF54" s="32"/>
      <c r="FG54" s="32"/>
      <c r="FH54" s="32"/>
      <c r="FI54" s="32"/>
      <c r="FJ54" s="32"/>
      <c r="FK54" s="32"/>
      <c r="FL54" s="32"/>
      <c r="FM54" s="32"/>
      <c r="FN54" s="32"/>
      <c r="FO54" s="32"/>
      <c r="FP54" s="32"/>
      <c r="FQ54" s="32"/>
      <c r="FR54" s="32"/>
      <c r="FS54" s="32"/>
      <c r="FT54" s="32"/>
      <c r="FU54" s="32"/>
      <c r="FV54" s="32"/>
      <c r="FW54" s="32"/>
      <c r="FX54" s="32"/>
      <c r="FY54" s="32"/>
      <c r="FZ54" s="32"/>
      <c r="GA54" s="32"/>
      <c r="GB54" s="32"/>
      <c r="GC54" s="32"/>
      <c r="GD54" s="32"/>
      <c r="GE54" s="32"/>
      <c r="GF54" s="32"/>
      <c r="GG54" s="32"/>
      <c r="GH54" s="32"/>
      <c r="GI54" s="32"/>
      <c r="GJ54" s="32"/>
      <c r="GK54" s="32"/>
      <c r="GL54" s="32"/>
      <c r="GM54" s="32"/>
      <c r="GN54" s="32"/>
      <c r="GO54" s="32"/>
      <c r="GP54" s="32"/>
      <c r="GQ54" s="32"/>
      <c r="GR54" s="32"/>
      <c r="GS54" s="32"/>
      <c r="GT54" s="32"/>
      <c r="GU54" s="32"/>
      <c r="GV54" s="32"/>
      <c r="GW54" s="32"/>
      <c r="GX54" s="32"/>
      <c r="GY54" s="32"/>
      <c r="GZ54" s="32"/>
      <c r="HA54" s="32"/>
      <c r="HB54" s="32"/>
      <c r="HC54" s="32"/>
      <c r="HD54" s="32"/>
      <c r="HE54" s="32"/>
      <c r="HF54" s="32"/>
      <c r="HG54" s="32"/>
      <c r="HH54" s="32"/>
      <c r="HI54" s="32"/>
      <c r="HJ54" s="32"/>
      <c r="HK54" s="32"/>
      <c r="HL54" s="32"/>
      <c r="HM54" s="32"/>
      <c r="HN54" s="32"/>
      <c r="HO54" s="32"/>
      <c r="HP54" s="32"/>
      <c r="HQ54" s="32"/>
      <c r="HR54" s="32"/>
      <c r="HS54" s="32"/>
      <c r="HT54" s="32"/>
      <c r="HU54" s="32"/>
      <c r="HV54" s="32"/>
      <c r="HW54" s="32"/>
      <c r="HX54" s="32"/>
      <c r="HY54" s="32"/>
      <c r="HZ54" s="32"/>
      <c r="IA54" s="32"/>
      <c r="IB54" s="32"/>
      <c r="IC54" s="32"/>
      <c r="ID54" s="32"/>
      <c r="IE54" s="32"/>
      <c r="IF54" s="32"/>
      <c r="IG54" s="32"/>
      <c r="IH54" s="32"/>
      <c r="II54" s="32"/>
      <c r="IJ54" s="32"/>
      <c r="IK54" s="32"/>
      <c r="IL54" s="32"/>
      <c r="IM54" s="32"/>
      <c r="IN54" s="32"/>
      <c r="IO54" s="32"/>
      <c r="IP54" s="32"/>
      <c r="IQ54" s="32"/>
      <c r="IR54" s="32"/>
      <c r="IS54" s="32"/>
      <c r="IT54" s="32"/>
      <c r="IU54" s="32"/>
      <c r="IV54" s="32"/>
    </row>
    <row r="55" spans="1:256" s="29" customFormat="1" ht="15">
      <c r="A55" s="32"/>
      <c r="B55" s="359"/>
      <c r="C55" s="360"/>
      <c r="D55" s="360"/>
      <c r="E55" s="360"/>
      <c r="F55" s="360"/>
      <c r="G55" s="360"/>
      <c r="H55" s="360"/>
      <c r="I55" s="360"/>
      <c r="J55" s="42"/>
      <c r="K55" s="59"/>
      <c r="L55" s="60"/>
      <c r="M55" s="60"/>
      <c r="N55" s="60"/>
      <c r="O55" s="60"/>
      <c r="P55" s="60"/>
      <c r="Q55" s="60"/>
      <c r="R55" s="60"/>
      <c r="S55" s="60"/>
      <c r="T55" s="60">
        <f t="shared" si="0"/>
        <v>0</v>
      </c>
      <c r="U55" s="32"/>
      <c r="V55" s="32"/>
      <c r="W55" s="32"/>
      <c r="X55" s="32"/>
      <c r="Y55" s="32"/>
      <c r="Z55" s="32"/>
      <c r="AA55" s="32"/>
      <c r="AB55" s="32"/>
      <c r="AC55" s="32"/>
      <c r="AD55" s="32"/>
      <c r="AE55" s="32"/>
      <c r="AF55" s="32"/>
      <c r="AG55" s="32"/>
      <c r="AH55" s="32"/>
      <c r="AI55" s="32"/>
      <c r="AJ55" s="32"/>
      <c r="AK55" s="32"/>
      <c r="AL55" s="32"/>
      <c r="AM55" s="32"/>
      <c r="AN55" s="32"/>
      <c r="AO55" s="32"/>
      <c r="AP55" s="32"/>
      <c r="AQ55" s="32"/>
      <c r="AR55" s="32"/>
      <c r="AS55" s="32"/>
      <c r="AT55" s="32"/>
      <c r="AU55" s="32"/>
      <c r="AV55" s="32"/>
      <c r="AW55" s="32"/>
      <c r="AX55" s="32"/>
      <c r="AY55" s="32"/>
      <c r="AZ55" s="32"/>
      <c r="BA55" s="32"/>
      <c r="BB55" s="32"/>
      <c r="BC55" s="32"/>
      <c r="BD55" s="32"/>
      <c r="BE55" s="32"/>
      <c r="BF55" s="32"/>
      <c r="BG55" s="32"/>
      <c r="BH55" s="32"/>
      <c r="BI55" s="32"/>
      <c r="BJ55" s="32"/>
      <c r="BK55" s="32"/>
      <c r="BL55" s="32"/>
      <c r="BM55" s="32"/>
      <c r="BN55" s="32"/>
      <c r="BO55" s="32"/>
      <c r="BP55" s="32"/>
      <c r="BQ55" s="32"/>
      <c r="BR55" s="32"/>
      <c r="BS55" s="32"/>
      <c r="BT55" s="32"/>
      <c r="BU55" s="32"/>
      <c r="BV55" s="32"/>
      <c r="BW55" s="32"/>
      <c r="BX55" s="32"/>
      <c r="BY55" s="32"/>
      <c r="BZ55" s="32"/>
      <c r="CA55" s="32"/>
      <c r="CB55" s="32"/>
      <c r="CC55" s="32"/>
      <c r="CD55" s="32"/>
      <c r="CE55" s="32"/>
      <c r="CF55" s="32"/>
      <c r="CG55" s="32"/>
      <c r="CH55" s="32"/>
      <c r="CI55" s="32"/>
      <c r="CJ55" s="32"/>
      <c r="CK55" s="32"/>
      <c r="CL55" s="32"/>
      <c r="CM55" s="32"/>
      <c r="CN55" s="32"/>
      <c r="CO55" s="32"/>
      <c r="CP55" s="32"/>
      <c r="CQ55" s="32"/>
      <c r="CR55" s="32"/>
      <c r="CS55" s="32"/>
      <c r="CT55" s="32"/>
      <c r="CU55" s="32"/>
      <c r="CV55" s="32"/>
      <c r="CW55" s="32"/>
      <c r="CX55" s="32"/>
      <c r="CY55" s="32"/>
      <c r="CZ55" s="32"/>
      <c r="DA55" s="32"/>
      <c r="DB55" s="32"/>
      <c r="DC55" s="32"/>
      <c r="DD55" s="32"/>
      <c r="DE55" s="32"/>
      <c r="DF55" s="32"/>
      <c r="DG55" s="32"/>
      <c r="DH55" s="32"/>
      <c r="DI55" s="32"/>
      <c r="DJ55" s="32"/>
      <c r="DK55" s="32"/>
      <c r="DL55" s="32"/>
      <c r="DM55" s="32"/>
      <c r="DN55" s="32"/>
      <c r="DO55" s="32"/>
      <c r="DP55" s="32"/>
      <c r="DQ55" s="32"/>
      <c r="DR55" s="32"/>
      <c r="DS55" s="32"/>
      <c r="DT55" s="32"/>
      <c r="DU55" s="32"/>
      <c r="DV55" s="32"/>
      <c r="DW55" s="32"/>
      <c r="DX55" s="32"/>
      <c r="DY55" s="32"/>
      <c r="DZ55" s="32"/>
      <c r="EA55" s="32"/>
      <c r="EB55" s="32"/>
      <c r="EC55" s="32"/>
      <c r="ED55" s="32"/>
      <c r="EE55" s="32"/>
      <c r="EF55" s="32"/>
      <c r="EG55" s="32"/>
      <c r="EH55" s="32"/>
      <c r="EI55" s="32"/>
      <c r="EJ55" s="32"/>
      <c r="EK55" s="32"/>
      <c r="EL55" s="32"/>
      <c r="EM55" s="32"/>
      <c r="EN55" s="32"/>
      <c r="EO55" s="32"/>
      <c r="EP55" s="32"/>
      <c r="EQ55" s="32"/>
      <c r="ER55" s="32"/>
      <c r="ES55" s="32"/>
      <c r="ET55" s="32"/>
      <c r="EU55" s="32"/>
      <c r="EV55" s="32"/>
      <c r="EW55" s="32"/>
      <c r="EX55" s="32"/>
      <c r="EY55" s="32"/>
      <c r="EZ55" s="32"/>
      <c r="FA55" s="32"/>
      <c r="FB55" s="32"/>
      <c r="FC55" s="32"/>
      <c r="FD55" s="32"/>
      <c r="FE55" s="32"/>
      <c r="FF55" s="32"/>
      <c r="FG55" s="32"/>
      <c r="FH55" s="32"/>
      <c r="FI55" s="32"/>
      <c r="FJ55" s="32"/>
      <c r="FK55" s="32"/>
      <c r="FL55" s="32"/>
      <c r="FM55" s="32"/>
      <c r="FN55" s="32"/>
      <c r="FO55" s="32"/>
      <c r="FP55" s="32"/>
      <c r="FQ55" s="32"/>
      <c r="FR55" s="32"/>
      <c r="FS55" s="32"/>
      <c r="FT55" s="32"/>
      <c r="FU55" s="32"/>
      <c r="FV55" s="32"/>
      <c r="FW55" s="32"/>
      <c r="FX55" s="32"/>
      <c r="FY55" s="32"/>
      <c r="FZ55" s="32"/>
      <c r="GA55" s="32"/>
      <c r="GB55" s="32"/>
      <c r="GC55" s="32"/>
      <c r="GD55" s="32"/>
      <c r="GE55" s="32"/>
      <c r="GF55" s="32"/>
      <c r="GG55" s="32"/>
      <c r="GH55" s="32"/>
      <c r="GI55" s="32"/>
      <c r="GJ55" s="32"/>
      <c r="GK55" s="32"/>
      <c r="GL55" s="32"/>
      <c r="GM55" s="32"/>
      <c r="GN55" s="32"/>
      <c r="GO55" s="32"/>
      <c r="GP55" s="32"/>
      <c r="GQ55" s="32"/>
      <c r="GR55" s="32"/>
      <c r="GS55" s="32"/>
      <c r="GT55" s="32"/>
      <c r="GU55" s="32"/>
      <c r="GV55" s="32"/>
      <c r="GW55" s="32"/>
      <c r="GX55" s="32"/>
      <c r="GY55" s="32"/>
      <c r="GZ55" s="32"/>
      <c r="HA55" s="32"/>
      <c r="HB55" s="32"/>
      <c r="HC55" s="32"/>
      <c r="HD55" s="32"/>
      <c r="HE55" s="32"/>
      <c r="HF55" s="32"/>
      <c r="HG55" s="32"/>
      <c r="HH55" s="32"/>
      <c r="HI55" s="32"/>
      <c r="HJ55" s="32"/>
      <c r="HK55" s="32"/>
      <c r="HL55" s="32"/>
      <c r="HM55" s="32"/>
      <c r="HN55" s="32"/>
      <c r="HO55" s="32"/>
      <c r="HP55" s="32"/>
      <c r="HQ55" s="32"/>
      <c r="HR55" s="32"/>
      <c r="HS55" s="32"/>
      <c r="HT55" s="32"/>
      <c r="HU55" s="32"/>
      <c r="HV55" s="32"/>
      <c r="HW55" s="32"/>
      <c r="HX55" s="32"/>
      <c r="HY55" s="32"/>
      <c r="HZ55" s="32"/>
      <c r="IA55" s="32"/>
      <c r="IB55" s="32"/>
      <c r="IC55" s="32"/>
      <c r="ID55" s="32"/>
      <c r="IE55" s="32"/>
      <c r="IF55" s="32"/>
      <c r="IG55" s="32"/>
      <c r="IH55" s="32"/>
      <c r="II55" s="32"/>
      <c r="IJ55" s="32"/>
      <c r="IK55" s="32"/>
      <c r="IL55" s="32"/>
      <c r="IM55" s="32"/>
      <c r="IN55" s="32"/>
      <c r="IO55" s="32"/>
      <c r="IP55" s="32"/>
      <c r="IQ55" s="32"/>
      <c r="IR55" s="32"/>
      <c r="IS55" s="32"/>
      <c r="IT55" s="32"/>
      <c r="IU55" s="32"/>
      <c r="IV55" s="32"/>
    </row>
    <row r="56" spans="1:256" s="29" customFormat="1" ht="15">
      <c r="A56" s="32"/>
      <c r="B56" s="40"/>
      <c r="C56" s="40"/>
      <c r="D56" s="40"/>
      <c r="E56" s="42"/>
      <c r="F56" s="42"/>
      <c r="G56" s="42"/>
      <c r="H56" s="42"/>
      <c r="I56" s="42"/>
      <c r="J56" s="42"/>
      <c r="K56" s="59"/>
      <c r="L56" s="60"/>
      <c r="M56" s="60"/>
      <c r="N56" s="60"/>
      <c r="O56" s="60"/>
      <c r="P56" s="60"/>
      <c r="Q56" s="60"/>
      <c r="R56" s="60"/>
      <c r="S56" s="60"/>
      <c r="T56" s="60">
        <f t="shared" si="0"/>
        <v>0</v>
      </c>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2"/>
      <c r="BL56" s="32"/>
      <c r="BM56" s="32"/>
      <c r="BN56" s="32"/>
      <c r="BO56" s="32"/>
      <c r="BP56" s="32"/>
      <c r="BQ56" s="32"/>
      <c r="BR56" s="32"/>
      <c r="BS56" s="32"/>
      <c r="BT56" s="32"/>
      <c r="BU56" s="32"/>
      <c r="BV56" s="32"/>
      <c r="BW56" s="32"/>
      <c r="BX56" s="32"/>
      <c r="BY56" s="32"/>
      <c r="BZ56" s="32"/>
      <c r="CA56" s="32"/>
      <c r="CB56" s="32"/>
      <c r="CC56" s="32"/>
      <c r="CD56" s="32"/>
      <c r="CE56" s="32"/>
      <c r="CF56" s="32"/>
      <c r="CG56" s="32"/>
      <c r="CH56" s="32"/>
      <c r="CI56" s="32"/>
      <c r="CJ56" s="32"/>
      <c r="CK56" s="32"/>
      <c r="CL56" s="32"/>
      <c r="CM56" s="32"/>
      <c r="CN56" s="32"/>
      <c r="CO56" s="32"/>
      <c r="CP56" s="32"/>
      <c r="CQ56" s="32"/>
      <c r="CR56" s="32"/>
      <c r="CS56" s="32"/>
      <c r="CT56" s="32"/>
      <c r="CU56" s="32"/>
      <c r="CV56" s="32"/>
      <c r="CW56" s="32"/>
      <c r="CX56" s="32"/>
      <c r="CY56" s="32"/>
      <c r="CZ56" s="32"/>
      <c r="DA56" s="32"/>
      <c r="DB56" s="32"/>
      <c r="DC56" s="32"/>
      <c r="DD56" s="32"/>
      <c r="DE56" s="32"/>
      <c r="DF56" s="32"/>
      <c r="DG56" s="32"/>
      <c r="DH56" s="32"/>
      <c r="DI56" s="32"/>
      <c r="DJ56" s="32"/>
      <c r="DK56" s="32"/>
      <c r="DL56" s="32"/>
      <c r="DM56" s="32"/>
      <c r="DN56" s="32"/>
      <c r="DO56" s="32"/>
      <c r="DP56" s="32"/>
      <c r="DQ56" s="32"/>
      <c r="DR56" s="32"/>
      <c r="DS56" s="32"/>
      <c r="DT56" s="32"/>
      <c r="DU56" s="32"/>
      <c r="DV56" s="32"/>
      <c r="DW56" s="32"/>
      <c r="DX56" s="32"/>
      <c r="DY56" s="32"/>
      <c r="DZ56" s="32"/>
      <c r="EA56" s="32"/>
      <c r="EB56" s="32"/>
      <c r="EC56" s="32"/>
      <c r="ED56" s="32"/>
      <c r="EE56" s="32"/>
      <c r="EF56" s="32"/>
      <c r="EG56" s="32"/>
      <c r="EH56" s="32"/>
      <c r="EI56" s="32"/>
      <c r="EJ56" s="32"/>
      <c r="EK56" s="32"/>
      <c r="EL56" s="32"/>
      <c r="EM56" s="32"/>
      <c r="EN56" s="32"/>
      <c r="EO56" s="32"/>
      <c r="EP56" s="32"/>
      <c r="EQ56" s="32"/>
      <c r="ER56" s="32"/>
      <c r="ES56" s="32"/>
      <c r="ET56" s="32"/>
      <c r="EU56" s="32"/>
      <c r="EV56" s="32"/>
      <c r="EW56" s="32"/>
      <c r="EX56" s="32"/>
      <c r="EY56" s="32"/>
      <c r="EZ56" s="32"/>
      <c r="FA56" s="32"/>
      <c r="FB56" s="32"/>
      <c r="FC56" s="32"/>
      <c r="FD56" s="32"/>
      <c r="FE56" s="32"/>
      <c r="FF56" s="32"/>
      <c r="FG56" s="32"/>
      <c r="FH56" s="32"/>
      <c r="FI56" s="32"/>
      <c r="FJ56" s="32"/>
      <c r="FK56" s="32"/>
      <c r="FL56" s="32"/>
      <c r="FM56" s="32"/>
      <c r="FN56" s="32"/>
      <c r="FO56" s="32"/>
      <c r="FP56" s="32"/>
      <c r="FQ56" s="32"/>
      <c r="FR56" s="32"/>
      <c r="FS56" s="32"/>
      <c r="FT56" s="32"/>
      <c r="FU56" s="32"/>
      <c r="FV56" s="32"/>
      <c r="FW56" s="32"/>
      <c r="FX56" s="32"/>
      <c r="FY56" s="32"/>
      <c r="FZ56" s="32"/>
      <c r="GA56" s="32"/>
      <c r="GB56" s="32"/>
      <c r="GC56" s="32"/>
      <c r="GD56" s="32"/>
      <c r="GE56" s="32"/>
      <c r="GF56" s="32"/>
      <c r="GG56" s="32"/>
      <c r="GH56" s="32"/>
      <c r="GI56" s="32"/>
      <c r="GJ56" s="32"/>
      <c r="GK56" s="32"/>
      <c r="GL56" s="32"/>
      <c r="GM56" s="32"/>
      <c r="GN56" s="32"/>
      <c r="GO56" s="32"/>
      <c r="GP56" s="32"/>
      <c r="GQ56" s="32"/>
      <c r="GR56" s="32"/>
      <c r="GS56" s="32"/>
      <c r="GT56" s="32"/>
      <c r="GU56" s="32"/>
      <c r="GV56" s="32"/>
      <c r="GW56" s="32"/>
      <c r="GX56" s="32"/>
      <c r="GY56" s="32"/>
      <c r="GZ56" s="32"/>
      <c r="HA56" s="32"/>
      <c r="HB56" s="32"/>
      <c r="HC56" s="32"/>
      <c r="HD56" s="32"/>
      <c r="HE56" s="32"/>
      <c r="HF56" s="32"/>
      <c r="HG56" s="32"/>
      <c r="HH56" s="32"/>
      <c r="HI56" s="32"/>
      <c r="HJ56" s="32"/>
      <c r="HK56" s="32"/>
      <c r="HL56" s="32"/>
      <c r="HM56" s="32"/>
      <c r="HN56" s="32"/>
      <c r="HO56" s="32"/>
      <c r="HP56" s="32"/>
      <c r="HQ56" s="32"/>
      <c r="HR56" s="32"/>
      <c r="HS56" s="32"/>
      <c r="HT56" s="32"/>
      <c r="HU56" s="32"/>
      <c r="HV56" s="32"/>
      <c r="HW56" s="32"/>
      <c r="HX56" s="32"/>
      <c r="HY56" s="32"/>
      <c r="HZ56" s="32"/>
      <c r="IA56" s="32"/>
      <c r="IB56" s="32"/>
      <c r="IC56" s="32"/>
      <c r="ID56" s="32"/>
      <c r="IE56" s="32"/>
      <c r="IF56" s="32"/>
      <c r="IG56" s="32"/>
      <c r="IH56" s="32"/>
      <c r="II56" s="32"/>
      <c r="IJ56" s="32"/>
      <c r="IK56" s="32"/>
      <c r="IL56" s="32"/>
      <c r="IM56" s="32"/>
      <c r="IN56" s="32"/>
      <c r="IO56" s="32"/>
      <c r="IP56" s="32"/>
      <c r="IQ56" s="32"/>
      <c r="IR56" s="32"/>
      <c r="IS56" s="32"/>
      <c r="IT56" s="32"/>
      <c r="IU56" s="32"/>
      <c r="IV56" s="32"/>
    </row>
    <row r="57" spans="1:256" s="29" customFormat="1" ht="15" customHeight="1">
      <c r="A57" s="32"/>
      <c r="B57" s="48"/>
      <c r="C57" s="48"/>
      <c r="D57" s="48"/>
      <c r="E57" s="364" t="s">
        <v>288</v>
      </c>
      <c r="F57" s="365"/>
      <c r="G57" s="365"/>
      <c r="H57" s="365"/>
      <c r="I57" s="365"/>
      <c r="J57" s="365"/>
      <c r="K57" s="365"/>
      <c r="L57" s="365"/>
      <c r="M57" s="365"/>
      <c r="N57" s="365"/>
      <c r="O57" s="365"/>
      <c r="P57" s="365"/>
      <c r="Q57" s="365"/>
      <c r="R57" s="365"/>
      <c r="S57" s="366"/>
      <c r="T57" s="60">
        <f t="shared" si="0"/>
        <v>0</v>
      </c>
      <c r="U57" s="32"/>
      <c r="V57" s="32"/>
      <c r="W57" s="32"/>
      <c r="X57" s="32"/>
      <c r="Y57" s="32"/>
      <c r="Z57" s="32"/>
      <c r="AA57" s="32"/>
      <c r="AB57" s="32"/>
      <c r="AC57" s="32"/>
      <c r="AD57" s="32"/>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c r="BI57" s="32"/>
      <c r="BJ57" s="32"/>
      <c r="BK57" s="32"/>
      <c r="BL57" s="32"/>
      <c r="BM57" s="32"/>
      <c r="BN57" s="32"/>
      <c r="BO57" s="32"/>
      <c r="BP57" s="32"/>
      <c r="BQ57" s="32"/>
      <c r="BR57" s="32"/>
      <c r="BS57" s="32"/>
      <c r="BT57" s="32"/>
      <c r="BU57" s="32"/>
      <c r="BV57" s="32"/>
      <c r="BW57" s="32"/>
      <c r="BX57" s="32"/>
      <c r="BY57" s="32"/>
      <c r="BZ57" s="32"/>
      <c r="CA57" s="32"/>
      <c r="CB57" s="32"/>
      <c r="CC57" s="32"/>
      <c r="CD57" s="32"/>
      <c r="CE57" s="32"/>
      <c r="CF57" s="32"/>
      <c r="CG57" s="32"/>
      <c r="CH57" s="32"/>
      <c r="CI57" s="32"/>
      <c r="CJ57" s="32"/>
      <c r="CK57" s="32"/>
      <c r="CL57" s="32"/>
      <c r="CM57" s="32"/>
      <c r="CN57" s="32"/>
      <c r="CO57" s="32"/>
      <c r="CP57" s="32"/>
      <c r="CQ57" s="32"/>
      <c r="CR57" s="32"/>
      <c r="CS57" s="32"/>
      <c r="CT57" s="32"/>
      <c r="CU57" s="32"/>
      <c r="CV57" s="32"/>
      <c r="CW57" s="32"/>
      <c r="CX57" s="32"/>
      <c r="CY57" s="32"/>
      <c r="CZ57" s="32"/>
      <c r="DA57" s="32"/>
      <c r="DB57" s="32"/>
      <c r="DC57" s="32"/>
      <c r="DD57" s="32"/>
      <c r="DE57" s="32"/>
      <c r="DF57" s="32"/>
      <c r="DG57" s="32"/>
      <c r="DH57" s="32"/>
      <c r="DI57" s="32"/>
      <c r="DJ57" s="32"/>
      <c r="DK57" s="32"/>
      <c r="DL57" s="32"/>
      <c r="DM57" s="32"/>
      <c r="DN57" s="32"/>
      <c r="DO57" s="32"/>
      <c r="DP57" s="32"/>
      <c r="DQ57" s="32"/>
      <c r="DR57" s="32"/>
      <c r="DS57" s="32"/>
      <c r="DT57" s="32"/>
      <c r="DU57" s="32"/>
      <c r="DV57" s="32"/>
      <c r="DW57" s="32"/>
      <c r="DX57" s="32"/>
      <c r="DY57" s="32"/>
      <c r="DZ57" s="32"/>
      <c r="EA57" s="32"/>
      <c r="EB57" s="32"/>
      <c r="EC57" s="32"/>
      <c r="ED57" s="32"/>
      <c r="EE57" s="32"/>
      <c r="EF57" s="32"/>
      <c r="EG57" s="32"/>
      <c r="EH57" s="32"/>
      <c r="EI57" s="32"/>
      <c r="EJ57" s="32"/>
      <c r="EK57" s="32"/>
      <c r="EL57" s="32"/>
      <c r="EM57" s="32"/>
      <c r="EN57" s="32"/>
      <c r="EO57" s="32"/>
      <c r="EP57" s="32"/>
      <c r="EQ57" s="32"/>
      <c r="ER57" s="32"/>
      <c r="ES57" s="32"/>
      <c r="ET57" s="32"/>
      <c r="EU57" s="32"/>
      <c r="EV57" s="32"/>
      <c r="EW57" s="32"/>
      <c r="EX57" s="32"/>
      <c r="EY57" s="32"/>
      <c r="EZ57" s="32"/>
      <c r="FA57" s="32"/>
      <c r="FB57" s="32"/>
      <c r="FC57" s="32"/>
      <c r="FD57" s="32"/>
      <c r="FE57" s="32"/>
      <c r="FF57" s="32"/>
      <c r="FG57" s="32"/>
      <c r="FH57" s="32"/>
      <c r="FI57" s="32"/>
      <c r="FJ57" s="32"/>
      <c r="FK57" s="32"/>
      <c r="FL57" s="32"/>
      <c r="FM57" s="32"/>
      <c r="FN57" s="32"/>
      <c r="FO57" s="32"/>
      <c r="FP57" s="32"/>
      <c r="FQ57" s="32"/>
      <c r="FR57" s="32"/>
      <c r="FS57" s="32"/>
      <c r="FT57" s="32"/>
      <c r="FU57" s="32"/>
      <c r="FV57" s="32"/>
      <c r="FW57" s="32"/>
      <c r="FX57" s="32"/>
      <c r="FY57" s="32"/>
      <c r="FZ57" s="32"/>
      <c r="GA57" s="32"/>
      <c r="GB57" s="32"/>
      <c r="GC57" s="32"/>
      <c r="GD57" s="32"/>
      <c r="GE57" s="32"/>
      <c r="GF57" s="32"/>
      <c r="GG57" s="32"/>
      <c r="GH57" s="32"/>
      <c r="GI57" s="32"/>
      <c r="GJ57" s="32"/>
      <c r="GK57" s="32"/>
      <c r="GL57" s="32"/>
      <c r="GM57" s="32"/>
      <c r="GN57" s="32"/>
      <c r="GO57" s="32"/>
      <c r="GP57" s="32"/>
      <c r="GQ57" s="32"/>
      <c r="GR57" s="32"/>
      <c r="GS57" s="32"/>
      <c r="GT57" s="32"/>
      <c r="GU57" s="32"/>
      <c r="GV57" s="32"/>
      <c r="GW57" s="32"/>
      <c r="GX57" s="32"/>
      <c r="GY57" s="32"/>
      <c r="GZ57" s="32"/>
      <c r="HA57" s="32"/>
      <c r="HB57" s="32"/>
      <c r="HC57" s="32"/>
      <c r="HD57" s="32"/>
      <c r="HE57" s="32"/>
      <c r="HF57" s="32"/>
      <c r="HG57" s="32"/>
      <c r="HH57" s="32"/>
      <c r="HI57" s="32"/>
      <c r="HJ57" s="32"/>
      <c r="HK57" s="32"/>
      <c r="HL57" s="32"/>
      <c r="HM57" s="32"/>
      <c r="HN57" s="32"/>
      <c r="HO57" s="32"/>
      <c r="HP57" s="32"/>
      <c r="HQ57" s="32"/>
      <c r="HR57" s="32"/>
      <c r="HS57" s="32"/>
      <c r="HT57" s="32"/>
      <c r="HU57" s="32"/>
      <c r="HV57" s="32"/>
      <c r="HW57" s="32"/>
      <c r="HX57" s="32"/>
      <c r="HY57" s="32"/>
      <c r="HZ57" s="32"/>
      <c r="IA57" s="32"/>
      <c r="IB57" s="32"/>
      <c r="IC57" s="32"/>
      <c r="ID57" s="32"/>
      <c r="IE57" s="32"/>
      <c r="IF57" s="32"/>
      <c r="IG57" s="32"/>
      <c r="IH57" s="32"/>
      <c r="II57" s="32"/>
      <c r="IJ57" s="32"/>
      <c r="IK57" s="32"/>
      <c r="IL57" s="32"/>
      <c r="IM57" s="32"/>
      <c r="IN57" s="32"/>
      <c r="IO57" s="32"/>
      <c r="IP57" s="32"/>
      <c r="IQ57" s="32"/>
      <c r="IR57" s="32"/>
      <c r="IS57" s="32"/>
      <c r="IT57" s="32"/>
      <c r="IU57" s="32"/>
      <c r="IV57" s="32"/>
    </row>
    <row r="58" spans="1:256" s="29" customFormat="1" ht="14.25" customHeight="1">
      <c r="A58" s="32"/>
      <c r="B58" s="49"/>
      <c r="C58" s="50"/>
      <c r="D58" s="51" t="s">
        <v>31</v>
      </c>
      <c r="E58" s="361">
        <v>44415566</v>
      </c>
      <c r="F58" s="362"/>
      <c r="G58" s="363"/>
      <c r="H58" s="367" t="s">
        <v>289</v>
      </c>
      <c r="I58" s="368"/>
      <c r="J58" s="369"/>
      <c r="K58" s="367" t="s">
        <v>290</v>
      </c>
      <c r="L58" s="368"/>
      <c r="M58" s="369"/>
      <c r="N58" s="367" t="s">
        <v>291</v>
      </c>
      <c r="O58" s="368"/>
      <c r="P58" s="369"/>
      <c r="Q58" s="370" t="s">
        <v>292</v>
      </c>
      <c r="R58" s="371"/>
      <c r="S58" s="372"/>
      <c r="T58" s="60"/>
      <c r="U58" s="32"/>
      <c r="V58" s="32"/>
      <c r="W58" s="32"/>
      <c r="X58" s="32"/>
      <c r="Y58" s="32"/>
      <c r="Z58" s="32"/>
      <c r="AA58" s="32"/>
      <c r="AB58" s="32"/>
      <c r="AC58" s="32"/>
      <c r="AD58" s="32"/>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c r="BI58" s="32"/>
      <c r="BJ58" s="32"/>
      <c r="BK58" s="32"/>
      <c r="BL58" s="32"/>
      <c r="BM58" s="32"/>
      <c r="BN58" s="32"/>
      <c r="BO58" s="32"/>
      <c r="BP58" s="32"/>
      <c r="BQ58" s="32"/>
      <c r="BR58" s="32"/>
      <c r="BS58" s="32"/>
      <c r="BT58" s="32"/>
      <c r="BU58" s="32"/>
      <c r="BV58" s="32"/>
      <c r="BW58" s="32"/>
      <c r="BX58" s="32"/>
      <c r="BY58" s="32"/>
      <c r="BZ58" s="32"/>
      <c r="CA58" s="32"/>
      <c r="CB58" s="32"/>
      <c r="CC58" s="32"/>
      <c r="CD58" s="32"/>
      <c r="CE58" s="32"/>
      <c r="CF58" s="32"/>
      <c r="CG58" s="32"/>
      <c r="CH58" s="32"/>
      <c r="CI58" s="32"/>
      <c r="CJ58" s="32"/>
      <c r="CK58" s="32"/>
      <c r="CL58" s="32"/>
      <c r="CM58" s="32"/>
      <c r="CN58" s="32"/>
      <c r="CO58" s="32"/>
      <c r="CP58" s="32"/>
      <c r="CQ58" s="32"/>
      <c r="CR58" s="32"/>
      <c r="CS58" s="32"/>
      <c r="CT58" s="32"/>
      <c r="CU58" s="32"/>
      <c r="CV58" s="32"/>
      <c r="CW58" s="32"/>
      <c r="CX58" s="32"/>
      <c r="CY58" s="32"/>
      <c r="CZ58" s="32"/>
      <c r="DA58" s="32"/>
      <c r="DB58" s="32"/>
      <c r="DC58" s="32"/>
      <c r="DD58" s="32"/>
      <c r="DE58" s="32"/>
      <c r="DF58" s="32"/>
      <c r="DG58" s="32"/>
      <c r="DH58" s="32"/>
      <c r="DI58" s="32"/>
      <c r="DJ58" s="32"/>
      <c r="DK58" s="32"/>
      <c r="DL58" s="32"/>
      <c r="DM58" s="32"/>
      <c r="DN58" s="32"/>
      <c r="DO58" s="32"/>
      <c r="DP58" s="32"/>
      <c r="DQ58" s="32"/>
      <c r="DR58" s="32"/>
      <c r="DS58" s="32"/>
      <c r="DT58" s="32"/>
      <c r="DU58" s="32"/>
      <c r="DV58" s="32"/>
      <c r="DW58" s="32"/>
      <c r="DX58" s="32"/>
      <c r="DY58" s="32"/>
      <c r="DZ58" s="32"/>
      <c r="EA58" s="32"/>
      <c r="EB58" s="32"/>
      <c r="EC58" s="32"/>
      <c r="ED58" s="32"/>
      <c r="EE58" s="32"/>
      <c r="EF58" s="32"/>
      <c r="EG58" s="32"/>
      <c r="EH58" s="32"/>
      <c r="EI58" s="32"/>
      <c r="EJ58" s="32"/>
      <c r="EK58" s="32"/>
      <c r="EL58" s="32"/>
      <c r="EM58" s="32"/>
      <c r="EN58" s="32"/>
      <c r="EO58" s="32"/>
      <c r="EP58" s="32"/>
      <c r="EQ58" s="32"/>
      <c r="ER58" s="32"/>
      <c r="ES58" s="32"/>
      <c r="ET58" s="32"/>
      <c r="EU58" s="32"/>
      <c r="EV58" s="32"/>
      <c r="EW58" s="32"/>
      <c r="EX58" s="32"/>
      <c r="EY58" s="32"/>
      <c r="EZ58" s="32"/>
      <c r="FA58" s="32"/>
      <c r="FB58" s="32"/>
      <c r="FC58" s="32"/>
      <c r="FD58" s="32"/>
      <c r="FE58" s="32"/>
      <c r="FF58" s="32"/>
      <c r="FG58" s="32"/>
      <c r="FH58" s="32"/>
      <c r="FI58" s="32"/>
      <c r="FJ58" s="32"/>
      <c r="FK58" s="32"/>
      <c r="FL58" s="32"/>
      <c r="FM58" s="32"/>
      <c r="FN58" s="32"/>
      <c r="FO58" s="32"/>
      <c r="FP58" s="32"/>
      <c r="FQ58" s="32"/>
      <c r="FR58" s="32"/>
      <c r="FS58" s="32"/>
      <c r="FT58" s="32"/>
      <c r="FU58" s="32"/>
      <c r="FV58" s="32"/>
      <c r="FW58" s="32"/>
      <c r="FX58" s="32"/>
      <c r="FY58" s="32"/>
      <c r="FZ58" s="32"/>
      <c r="GA58" s="32"/>
      <c r="GB58" s="32"/>
      <c r="GC58" s="32"/>
      <c r="GD58" s="32"/>
      <c r="GE58" s="32"/>
      <c r="GF58" s="32"/>
      <c r="GG58" s="32"/>
      <c r="GH58" s="32"/>
      <c r="GI58" s="32"/>
      <c r="GJ58" s="32"/>
      <c r="GK58" s="32"/>
      <c r="GL58" s="32"/>
      <c r="GM58" s="32"/>
      <c r="GN58" s="32"/>
      <c r="GO58" s="32"/>
      <c r="GP58" s="32"/>
      <c r="GQ58" s="32"/>
      <c r="GR58" s="32"/>
      <c r="GS58" s="32"/>
      <c r="GT58" s="32"/>
      <c r="GU58" s="32"/>
      <c r="GV58" s="32"/>
      <c r="GW58" s="32"/>
      <c r="GX58" s="32"/>
      <c r="GY58" s="32"/>
      <c r="GZ58" s="32"/>
      <c r="HA58" s="32"/>
      <c r="HB58" s="32"/>
      <c r="HC58" s="32"/>
      <c r="HD58" s="32"/>
      <c r="HE58" s="32"/>
      <c r="HF58" s="32"/>
      <c r="HG58" s="32"/>
      <c r="HH58" s="32"/>
      <c r="HI58" s="32"/>
      <c r="HJ58" s="32"/>
      <c r="HK58" s="32"/>
      <c r="HL58" s="32"/>
      <c r="HM58" s="32"/>
      <c r="HN58" s="32"/>
      <c r="HO58" s="32"/>
      <c r="HP58" s="32"/>
      <c r="HQ58" s="32"/>
      <c r="HR58" s="32"/>
      <c r="HS58" s="32"/>
      <c r="HT58" s="32"/>
      <c r="HU58" s="32"/>
      <c r="HV58" s="32"/>
      <c r="HW58" s="32"/>
      <c r="HX58" s="32"/>
      <c r="HY58" s="32"/>
      <c r="HZ58" s="32"/>
      <c r="IA58" s="32"/>
      <c r="IB58" s="32"/>
      <c r="IC58" s="32"/>
      <c r="ID58" s="32"/>
      <c r="IE58" s="32"/>
      <c r="IF58" s="32"/>
      <c r="IG58" s="32"/>
      <c r="IH58" s="32"/>
      <c r="II58" s="32"/>
      <c r="IJ58" s="32"/>
      <c r="IK58" s="32"/>
      <c r="IL58" s="32"/>
      <c r="IM58" s="32"/>
      <c r="IN58" s="32"/>
      <c r="IO58" s="32"/>
      <c r="IP58" s="32"/>
      <c r="IQ58" s="32"/>
      <c r="IR58" s="32"/>
      <c r="IS58" s="32"/>
      <c r="IT58" s="32"/>
      <c r="IU58" s="32"/>
      <c r="IV58" s="32"/>
    </row>
    <row r="59" spans="1:256" s="29" customFormat="1" ht="15" customHeight="1">
      <c r="A59" s="32"/>
      <c r="B59" s="353" t="s">
        <v>37</v>
      </c>
      <c r="C59" s="352"/>
      <c r="D59" s="52" t="s">
        <v>38</v>
      </c>
      <c r="E59" s="36" t="s">
        <v>4</v>
      </c>
      <c r="F59" s="36" t="s">
        <v>5</v>
      </c>
      <c r="G59" s="36" t="s">
        <v>6</v>
      </c>
      <c r="H59" s="36" t="s">
        <v>4</v>
      </c>
      <c r="I59" s="36" t="s">
        <v>5</v>
      </c>
      <c r="J59" s="36" t="s">
        <v>6</v>
      </c>
      <c r="K59" s="36" t="s">
        <v>4</v>
      </c>
      <c r="L59" s="36" t="s">
        <v>5</v>
      </c>
      <c r="M59" s="36" t="s">
        <v>6</v>
      </c>
      <c r="N59" s="36" t="s">
        <v>4</v>
      </c>
      <c r="O59" s="36" t="s">
        <v>5</v>
      </c>
      <c r="P59" s="36" t="s">
        <v>6</v>
      </c>
      <c r="Q59" s="36" t="s">
        <v>4</v>
      </c>
      <c r="R59" s="36" t="s">
        <v>5</v>
      </c>
      <c r="S59" s="36" t="s">
        <v>6</v>
      </c>
      <c r="T59" s="60">
        <f t="shared" ref="T59:T97" si="9">SUM(E59:S59)</f>
        <v>0</v>
      </c>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c r="BI59" s="32"/>
      <c r="BJ59" s="32"/>
      <c r="BK59" s="32"/>
      <c r="BL59" s="32"/>
      <c r="BM59" s="32"/>
      <c r="BN59" s="32"/>
      <c r="BO59" s="32"/>
      <c r="BP59" s="32"/>
      <c r="BQ59" s="32"/>
      <c r="BR59" s="32"/>
      <c r="BS59" s="32"/>
      <c r="BT59" s="32"/>
      <c r="BU59" s="32"/>
      <c r="BV59" s="32"/>
      <c r="BW59" s="32"/>
      <c r="BX59" s="32"/>
      <c r="BY59" s="32"/>
      <c r="BZ59" s="32"/>
      <c r="CA59" s="32"/>
      <c r="CB59" s="32"/>
      <c r="CC59" s="32"/>
      <c r="CD59" s="32"/>
      <c r="CE59" s="32"/>
      <c r="CF59" s="32"/>
      <c r="CG59" s="32"/>
      <c r="CH59" s="32"/>
      <c r="CI59" s="32"/>
      <c r="CJ59" s="32"/>
      <c r="CK59" s="32"/>
      <c r="CL59" s="32"/>
      <c r="CM59" s="32"/>
      <c r="CN59" s="32"/>
      <c r="CO59" s="32"/>
      <c r="CP59" s="32"/>
      <c r="CQ59" s="32"/>
      <c r="CR59" s="32"/>
      <c r="CS59" s="32"/>
      <c r="CT59" s="32"/>
      <c r="CU59" s="32"/>
      <c r="CV59" s="32"/>
      <c r="CW59" s="32"/>
      <c r="CX59" s="32"/>
      <c r="CY59" s="32"/>
      <c r="CZ59" s="32"/>
      <c r="DA59" s="32"/>
      <c r="DB59" s="32"/>
      <c r="DC59" s="32"/>
      <c r="DD59" s="32"/>
      <c r="DE59" s="32"/>
      <c r="DF59" s="32"/>
      <c r="DG59" s="32"/>
      <c r="DH59" s="32"/>
      <c r="DI59" s="32"/>
      <c r="DJ59" s="32"/>
      <c r="DK59" s="32"/>
      <c r="DL59" s="32"/>
      <c r="DM59" s="32"/>
      <c r="DN59" s="32"/>
      <c r="DO59" s="32"/>
      <c r="DP59" s="32"/>
      <c r="DQ59" s="32"/>
      <c r="DR59" s="32"/>
      <c r="DS59" s="32"/>
      <c r="DT59" s="32"/>
      <c r="DU59" s="32"/>
      <c r="DV59" s="32"/>
      <c r="DW59" s="32"/>
      <c r="DX59" s="32"/>
      <c r="DY59" s="32"/>
      <c r="DZ59" s="32"/>
      <c r="EA59" s="32"/>
      <c r="EB59" s="32"/>
      <c r="EC59" s="32"/>
      <c r="ED59" s="32"/>
      <c r="EE59" s="32"/>
      <c r="EF59" s="32"/>
      <c r="EG59" s="32"/>
      <c r="EH59" s="32"/>
      <c r="EI59" s="32"/>
      <c r="EJ59" s="32"/>
      <c r="EK59" s="32"/>
      <c r="EL59" s="32"/>
      <c r="EM59" s="32"/>
      <c r="EN59" s="32"/>
      <c r="EO59" s="32"/>
      <c r="EP59" s="32"/>
      <c r="EQ59" s="32"/>
      <c r="ER59" s="32"/>
      <c r="ES59" s="32"/>
      <c r="ET59" s="32"/>
      <c r="EU59" s="32"/>
      <c r="EV59" s="32"/>
      <c r="EW59" s="32"/>
      <c r="EX59" s="32"/>
      <c r="EY59" s="32"/>
      <c r="EZ59" s="32"/>
      <c r="FA59" s="32"/>
      <c r="FB59" s="32"/>
      <c r="FC59" s="32"/>
      <c r="FD59" s="32"/>
      <c r="FE59" s="32"/>
      <c r="FF59" s="32"/>
      <c r="FG59" s="32"/>
      <c r="FH59" s="32"/>
      <c r="FI59" s="32"/>
      <c r="FJ59" s="32"/>
      <c r="FK59" s="32"/>
      <c r="FL59" s="32"/>
      <c r="FM59" s="32"/>
      <c r="FN59" s="32"/>
      <c r="FO59" s="32"/>
      <c r="FP59" s="32"/>
      <c r="FQ59" s="32"/>
      <c r="FR59" s="32"/>
      <c r="FS59" s="32"/>
      <c r="FT59" s="32"/>
      <c r="FU59" s="32"/>
      <c r="FV59" s="32"/>
      <c r="FW59" s="32"/>
      <c r="FX59" s="32"/>
      <c r="FY59" s="32"/>
      <c r="FZ59" s="32"/>
      <c r="GA59" s="32"/>
      <c r="GB59" s="32"/>
      <c r="GC59" s="32"/>
      <c r="GD59" s="32"/>
      <c r="GE59" s="32"/>
      <c r="GF59" s="32"/>
      <c r="GG59" s="32"/>
      <c r="GH59" s="32"/>
      <c r="GI59" s="32"/>
      <c r="GJ59" s="32"/>
      <c r="GK59" s="32"/>
      <c r="GL59" s="32"/>
      <c r="GM59" s="32"/>
      <c r="GN59" s="32"/>
      <c r="GO59" s="32"/>
      <c r="GP59" s="32"/>
      <c r="GQ59" s="32"/>
      <c r="GR59" s="32"/>
      <c r="GS59" s="32"/>
      <c r="GT59" s="32"/>
      <c r="GU59" s="32"/>
      <c r="GV59" s="32"/>
      <c r="GW59" s="32"/>
      <c r="GX59" s="32"/>
      <c r="GY59" s="32"/>
      <c r="GZ59" s="32"/>
      <c r="HA59" s="32"/>
      <c r="HB59" s="32"/>
      <c r="HC59" s="32"/>
      <c r="HD59" s="32"/>
      <c r="HE59" s="32"/>
      <c r="HF59" s="32"/>
      <c r="HG59" s="32"/>
      <c r="HH59" s="32"/>
      <c r="HI59" s="32"/>
      <c r="HJ59" s="32"/>
      <c r="HK59" s="32"/>
      <c r="HL59" s="32"/>
      <c r="HM59" s="32"/>
      <c r="HN59" s="32"/>
      <c r="HO59" s="32"/>
      <c r="HP59" s="32"/>
      <c r="HQ59" s="32"/>
      <c r="HR59" s="32"/>
      <c r="HS59" s="32"/>
      <c r="HT59" s="32"/>
      <c r="HU59" s="32"/>
      <c r="HV59" s="32"/>
      <c r="HW59" s="32"/>
      <c r="HX59" s="32"/>
      <c r="HY59" s="32"/>
      <c r="HZ59" s="32"/>
      <c r="IA59" s="32"/>
      <c r="IB59" s="32"/>
      <c r="IC59" s="32"/>
      <c r="ID59" s="32"/>
      <c r="IE59" s="32"/>
      <c r="IF59" s="32"/>
      <c r="IG59" s="32"/>
      <c r="IH59" s="32"/>
      <c r="II59" s="32"/>
      <c r="IJ59" s="32"/>
      <c r="IK59" s="32"/>
      <c r="IL59" s="32"/>
      <c r="IM59" s="32"/>
      <c r="IN59" s="32"/>
      <c r="IO59" s="32"/>
      <c r="IP59" s="32"/>
      <c r="IQ59" s="32"/>
      <c r="IR59" s="32"/>
      <c r="IS59" s="32"/>
      <c r="IT59" s="32"/>
      <c r="IU59" s="32"/>
      <c r="IV59" s="32"/>
    </row>
    <row r="60" spans="1:256" s="31" customFormat="1" ht="21.75" customHeight="1">
      <c r="A60" s="32">
        <v>1</v>
      </c>
      <c r="B60" s="353"/>
      <c r="C60" s="352"/>
      <c r="D60" s="53" t="s">
        <v>208</v>
      </c>
      <c r="E60" s="12">
        <v>1</v>
      </c>
      <c r="F60" s="12"/>
      <c r="G60" s="12"/>
      <c r="H60" s="12">
        <v>1</v>
      </c>
      <c r="I60" s="12"/>
      <c r="J60" s="12"/>
      <c r="K60" s="57">
        <v>1</v>
      </c>
      <c r="L60" s="58"/>
      <c r="M60" s="58"/>
      <c r="N60" s="58">
        <v>1</v>
      </c>
      <c r="O60" s="58"/>
      <c r="P60" s="58"/>
      <c r="Q60" s="58">
        <v>1</v>
      </c>
      <c r="R60" s="58"/>
      <c r="S60" s="58"/>
      <c r="T60" s="60">
        <f t="shared" si="9"/>
        <v>5</v>
      </c>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c r="CQ60" s="32"/>
      <c r="CR60" s="32"/>
      <c r="CS60" s="32"/>
      <c r="CT60" s="32"/>
      <c r="CU60" s="32"/>
      <c r="CV60" s="32"/>
      <c r="CW60" s="32"/>
      <c r="CX60" s="32"/>
      <c r="CY60" s="32"/>
      <c r="CZ60" s="32"/>
      <c r="DA60" s="32"/>
      <c r="DB60" s="32"/>
      <c r="DC60" s="32"/>
      <c r="DD60" s="32"/>
      <c r="DE60" s="32"/>
      <c r="DF60" s="32"/>
      <c r="DG60" s="32"/>
      <c r="DH60" s="32"/>
      <c r="DI60" s="32"/>
      <c r="DJ60" s="32"/>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32"/>
      <c r="GQ60" s="32"/>
      <c r="GR60" s="32"/>
      <c r="GS60" s="32"/>
      <c r="GT60" s="32"/>
      <c r="GU60" s="32"/>
      <c r="GV60" s="32"/>
      <c r="GW60" s="32"/>
      <c r="GX60" s="32"/>
      <c r="GY60" s="32"/>
      <c r="GZ60" s="32"/>
      <c r="HA60" s="32"/>
      <c r="HB60" s="32"/>
      <c r="HC60" s="32"/>
      <c r="HD60" s="32"/>
      <c r="HE60" s="32"/>
      <c r="HF60" s="32"/>
      <c r="HG60" s="32"/>
      <c r="HH60" s="32"/>
      <c r="HI60" s="32"/>
      <c r="HJ60" s="32"/>
      <c r="HK60" s="32"/>
      <c r="HL60" s="32"/>
      <c r="HM60" s="32"/>
      <c r="HN60" s="32"/>
      <c r="HO60" s="32"/>
      <c r="HP60" s="32"/>
      <c r="HQ60" s="32"/>
      <c r="HR60" s="32"/>
      <c r="HS60" s="32"/>
      <c r="HT60" s="32"/>
      <c r="HU60" s="32"/>
      <c r="HV60" s="32"/>
      <c r="HW60" s="32"/>
      <c r="HX60" s="32"/>
      <c r="HY60" s="32"/>
      <c r="HZ60" s="32"/>
      <c r="IA60" s="32"/>
      <c r="IB60" s="32"/>
      <c r="IC60" s="32"/>
      <c r="ID60" s="32"/>
      <c r="IE60" s="32"/>
      <c r="IF60" s="32"/>
      <c r="IG60" s="32"/>
      <c r="IH60" s="32"/>
      <c r="II60" s="32"/>
      <c r="IJ60" s="32"/>
      <c r="IK60" s="32"/>
      <c r="IL60" s="32"/>
      <c r="IM60" s="32"/>
      <c r="IN60" s="32"/>
      <c r="IO60" s="32"/>
      <c r="IP60" s="32"/>
      <c r="IQ60" s="32"/>
      <c r="IR60" s="32"/>
      <c r="IS60" s="32"/>
      <c r="IT60" s="32"/>
      <c r="IU60" s="32"/>
      <c r="IV60" s="32"/>
    </row>
    <row r="61" spans="1:256" s="31" customFormat="1" ht="41.25" customHeight="1">
      <c r="A61" s="32">
        <v>2</v>
      </c>
      <c r="B61" s="353"/>
      <c r="C61" s="352"/>
      <c r="D61" s="54" t="s">
        <v>209</v>
      </c>
      <c r="E61" s="12">
        <v>1</v>
      </c>
      <c r="F61" s="12"/>
      <c r="G61" s="12"/>
      <c r="H61" s="12">
        <v>1</v>
      </c>
      <c r="I61" s="12"/>
      <c r="J61" s="12"/>
      <c r="K61" s="57">
        <v>1</v>
      </c>
      <c r="L61" s="58"/>
      <c r="M61" s="58"/>
      <c r="N61" s="58">
        <v>1</v>
      </c>
      <c r="O61" s="58"/>
      <c r="P61" s="58"/>
      <c r="Q61" s="58">
        <v>1</v>
      </c>
      <c r="R61" s="58"/>
      <c r="S61" s="58"/>
      <c r="T61" s="60">
        <f t="shared" si="9"/>
        <v>5</v>
      </c>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row>
    <row r="62" spans="1:256" s="31" customFormat="1" ht="62.25" customHeight="1">
      <c r="A62" s="40">
        <v>3</v>
      </c>
      <c r="B62" s="353"/>
      <c r="C62" s="352"/>
      <c r="D62" s="53" t="s">
        <v>211</v>
      </c>
      <c r="E62" s="12">
        <v>1</v>
      </c>
      <c r="F62" s="12"/>
      <c r="G62" s="12"/>
      <c r="H62" s="12"/>
      <c r="I62" s="12">
        <v>1</v>
      </c>
      <c r="J62" s="12"/>
      <c r="K62" s="57"/>
      <c r="L62" s="12">
        <v>1</v>
      </c>
      <c r="M62" s="12"/>
      <c r="N62" s="12"/>
      <c r="O62" s="12">
        <v>1</v>
      </c>
      <c r="P62" s="12"/>
      <c r="Q62" s="12"/>
      <c r="R62" s="12">
        <v>1</v>
      </c>
      <c r="S62" s="12"/>
      <c r="T62" s="42">
        <f t="shared" si="9"/>
        <v>5</v>
      </c>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c r="BL62" s="40"/>
      <c r="BM62" s="40"/>
      <c r="BN62" s="40"/>
      <c r="BO62" s="40"/>
      <c r="BP62" s="40"/>
      <c r="BQ62" s="40"/>
      <c r="BR62" s="40"/>
      <c r="BS62" s="40"/>
      <c r="BT62" s="40"/>
      <c r="BU62" s="40"/>
      <c r="BV62" s="40"/>
      <c r="BW62" s="40"/>
      <c r="BX62" s="40"/>
      <c r="BY62" s="40"/>
      <c r="BZ62" s="40"/>
      <c r="CA62" s="40"/>
      <c r="CB62" s="40"/>
      <c r="CC62" s="40"/>
      <c r="CD62" s="40"/>
      <c r="CE62" s="40"/>
      <c r="CF62" s="40"/>
      <c r="CG62" s="40"/>
      <c r="CH62" s="40"/>
      <c r="CI62" s="40"/>
      <c r="CJ62" s="40"/>
      <c r="CK62" s="40"/>
      <c r="CL62" s="40"/>
      <c r="CM62" s="40"/>
      <c r="CN62" s="40"/>
      <c r="CO62" s="40"/>
      <c r="CP62" s="40"/>
      <c r="CQ62" s="40"/>
      <c r="CR62" s="40"/>
      <c r="CS62" s="40"/>
      <c r="CT62" s="40"/>
      <c r="CU62" s="40"/>
      <c r="CV62" s="40"/>
      <c r="CW62" s="40"/>
      <c r="CX62" s="40"/>
      <c r="CY62" s="40"/>
      <c r="CZ62" s="40"/>
      <c r="DA62" s="40"/>
      <c r="DB62" s="40"/>
      <c r="DC62" s="40"/>
      <c r="DD62" s="40"/>
      <c r="DE62" s="40"/>
      <c r="DF62" s="40"/>
      <c r="DG62" s="40"/>
      <c r="DH62" s="40"/>
      <c r="DI62" s="40"/>
      <c r="DJ62" s="40"/>
      <c r="DK62" s="40"/>
      <c r="DL62" s="40"/>
      <c r="DM62" s="40"/>
      <c r="DN62" s="40"/>
      <c r="DO62" s="40"/>
      <c r="DP62" s="40"/>
      <c r="DQ62" s="40"/>
      <c r="DR62" s="40"/>
      <c r="DS62" s="40"/>
      <c r="DT62" s="40"/>
      <c r="DU62" s="40"/>
      <c r="DV62" s="40"/>
      <c r="DW62" s="40"/>
      <c r="DX62" s="40"/>
      <c r="DY62" s="40"/>
      <c r="DZ62" s="40"/>
      <c r="EA62" s="40"/>
      <c r="EB62" s="40"/>
      <c r="EC62" s="40"/>
      <c r="ED62" s="40"/>
      <c r="EE62" s="40"/>
      <c r="EF62" s="40"/>
      <c r="EG62" s="40"/>
      <c r="EH62" s="40"/>
      <c r="EI62" s="40"/>
      <c r="EJ62" s="40"/>
      <c r="EK62" s="40"/>
      <c r="EL62" s="40"/>
      <c r="EM62" s="40"/>
      <c r="EN62" s="40"/>
      <c r="EO62" s="40"/>
      <c r="EP62" s="40"/>
      <c r="EQ62" s="40"/>
      <c r="ER62" s="40"/>
      <c r="ES62" s="40"/>
      <c r="ET62" s="40"/>
      <c r="EU62" s="40"/>
      <c r="EV62" s="40"/>
      <c r="EW62" s="40"/>
      <c r="EX62" s="40"/>
      <c r="EY62" s="40"/>
      <c r="EZ62" s="40"/>
      <c r="FA62" s="40"/>
      <c r="FB62" s="40"/>
      <c r="FC62" s="40"/>
      <c r="FD62" s="40"/>
      <c r="FE62" s="40"/>
      <c r="FF62" s="40"/>
      <c r="FG62" s="40"/>
      <c r="FH62" s="40"/>
      <c r="FI62" s="40"/>
      <c r="FJ62" s="40"/>
      <c r="FK62" s="40"/>
      <c r="FL62" s="40"/>
      <c r="FM62" s="40"/>
      <c r="FN62" s="40"/>
      <c r="FO62" s="40"/>
      <c r="FP62" s="40"/>
      <c r="FQ62" s="40"/>
      <c r="FR62" s="40"/>
      <c r="FS62" s="40"/>
      <c r="FT62" s="40"/>
      <c r="FU62" s="40"/>
      <c r="FV62" s="40"/>
      <c r="FW62" s="40"/>
      <c r="FX62" s="40"/>
      <c r="FY62" s="40"/>
      <c r="FZ62" s="40"/>
      <c r="GA62" s="40"/>
      <c r="GB62" s="40"/>
      <c r="GC62" s="40"/>
      <c r="GD62" s="40"/>
      <c r="GE62" s="40"/>
      <c r="GF62" s="40"/>
      <c r="GG62" s="40"/>
      <c r="GH62" s="40"/>
      <c r="GI62" s="40"/>
      <c r="GJ62" s="40"/>
      <c r="GK62" s="40"/>
      <c r="GL62" s="40"/>
      <c r="GM62" s="40"/>
      <c r="GN62" s="40"/>
      <c r="GO62" s="40"/>
      <c r="GP62" s="40"/>
      <c r="GQ62" s="40"/>
      <c r="GR62" s="40"/>
      <c r="GS62" s="40"/>
      <c r="GT62" s="40"/>
      <c r="GU62" s="40"/>
      <c r="GV62" s="40"/>
      <c r="GW62" s="40"/>
      <c r="GX62" s="40"/>
      <c r="GY62" s="40"/>
      <c r="GZ62" s="40"/>
      <c r="HA62" s="40"/>
      <c r="HB62" s="40"/>
      <c r="HC62" s="40"/>
      <c r="HD62" s="40"/>
      <c r="HE62" s="40"/>
      <c r="HF62" s="40"/>
      <c r="HG62" s="40"/>
      <c r="HH62" s="40"/>
      <c r="HI62" s="40"/>
      <c r="HJ62" s="40"/>
      <c r="HK62" s="40"/>
      <c r="HL62" s="40"/>
      <c r="HM62" s="40"/>
      <c r="HN62" s="40"/>
      <c r="HO62" s="40"/>
      <c r="HP62" s="40"/>
      <c r="HQ62" s="40"/>
      <c r="HR62" s="40"/>
      <c r="HS62" s="40"/>
      <c r="HT62" s="40"/>
      <c r="HU62" s="40"/>
      <c r="HV62" s="40"/>
      <c r="HW62" s="40"/>
      <c r="HX62" s="40"/>
      <c r="HY62" s="40"/>
      <c r="HZ62" s="40"/>
      <c r="IA62" s="40"/>
      <c r="IB62" s="40"/>
      <c r="IC62" s="40"/>
      <c r="ID62" s="40"/>
      <c r="IE62" s="40"/>
      <c r="IF62" s="40"/>
      <c r="IG62" s="40"/>
      <c r="IH62" s="40"/>
      <c r="II62" s="40"/>
      <c r="IJ62" s="40"/>
      <c r="IK62" s="40"/>
      <c r="IL62" s="40"/>
      <c r="IM62" s="40"/>
      <c r="IN62" s="40"/>
      <c r="IO62" s="40"/>
      <c r="IP62" s="40"/>
      <c r="IQ62" s="40"/>
      <c r="IR62" s="40"/>
      <c r="IS62" s="40"/>
      <c r="IT62" s="40"/>
      <c r="IU62" s="40"/>
      <c r="IV62" s="40"/>
    </row>
    <row r="63" spans="1:256" s="29" customFormat="1" ht="18" customHeight="1">
      <c r="A63" s="32"/>
      <c r="B63" s="353"/>
      <c r="C63" s="352"/>
      <c r="D63" s="55" t="s">
        <v>46</v>
      </c>
      <c r="E63" s="12">
        <f>SUM(E60:E62)</f>
        <v>3</v>
      </c>
      <c r="F63" s="12">
        <f t="shared" ref="F63:S63" si="10">SUM(F60:F62)</f>
        <v>0</v>
      </c>
      <c r="G63" s="12">
        <f t="shared" si="10"/>
        <v>0</v>
      </c>
      <c r="H63" s="12">
        <f t="shared" si="10"/>
        <v>2</v>
      </c>
      <c r="I63" s="12">
        <f t="shared" si="10"/>
        <v>1</v>
      </c>
      <c r="J63" s="12">
        <f t="shared" si="10"/>
        <v>0</v>
      </c>
      <c r="K63" s="12">
        <f t="shared" si="10"/>
        <v>2</v>
      </c>
      <c r="L63" s="12">
        <f t="shared" si="10"/>
        <v>1</v>
      </c>
      <c r="M63" s="12">
        <f t="shared" si="10"/>
        <v>0</v>
      </c>
      <c r="N63" s="12">
        <f t="shared" si="10"/>
        <v>2</v>
      </c>
      <c r="O63" s="12">
        <f t="shared" si="10"/>
        <v>1</v>
      </c>
      <c r="P63" s="12">
        <f t="shared" si="10"/>
        <v>0</v>
      </c>
      <c r="Q63" s="12">
        <v>0</v>
      </c>
      <c r="R63" s="12">
        <f t="shared" si="10"/>
        <v>1</v>
      </c>
      <c r="S63" s="12">
        <f t="shared" si="10"/>
        <v>0</v>
      </c>
      <c r="T63" s="60">
        <f t="shared" si="9"/>
        <v>13</v>
      </c>
      <c r="U63" s="32"/>
      <c r="V63" s="32"/>
      <c r="W63" s="32"/>
      <c r="X63" s="32"/>
      <c r="Y63" s="32"/>
      <c r="Z63" s="32"/>
      <c r="AA63" s="32"/>
      <c r="AB63" s="32"/>
      <c r="AC63" s="32"/>
      <c r="AD63" s="32"/>
      <c r="AE63" s="32"/>
      <c r="AF63" s="32"/>
      <c r="AG63" s="32"/>
      <c r="AH63" s="32"/>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c r="BG63" s="32"/>
      <c r="BH63" s="32"/>
      <c r="BI63" s="32"/>
      <c r="BJ63" s="32"/>
      <c r="BK63" s="32"/>
      <c r="BL63" s="32"/>
      <c r="BM63" s="32"/>
      <c r="BN63" s="32"/>
      <c r="BO63" s="32"/>
      <c r="BP63" s="32"/>
      <c r="BQ63" s="32"/>
      <c r="BR63" s="32"/>
      <c r="BS63" s="32"/>
      <c r="BT63" s="32"/>
      <c r="BU63" s="32"/>
      <c r="BV63" s="32"/>
      <c r="BW63" s="32"/>
      <c r="BX63" s="32"/>
      <c r="BY63" s="32"/>
      <c r="BZ63" s="32"/>
      <c r="CA63" s="32"/>
      <c r="CB63" s="32"/>
      <c r="CC63" s="32"/>
      <c r="CD63" s="32"/>
      <c r="CE63" s="32"/>
      <c r="CF63" s="32"/>
      <c r="CG63" s="32"/>
      <c r="CH63" s="32"/>
      <c r="CI63" s="32"/>
      <c r="CJ63" s="32"/>
      <c r="CK63" s="32"/>
      <c r="CL63" s="32"/>
      <c r="CM63" s="32"/>
      <c r="CN63" s="32"/>
      <c r="CO63" s="32"/>
      <c r="CP63" s="32"/>
      <c r="CQ63" s="32"/>
      <c r="CR63" s="32"/>
      <c r="CS63" s="32"/>
      <c r="CT63" s="32"/>
      <c r="CU63" s="32"/>
      <c r="CV63" s="32"/>
      <c r="CW63" s="32"/>
      <c r="CX63" s="32"/>
      <c r="CY63" s="32"/>
      <c r="CZ63" s="32"/>
      <c r="DA63" s="32"/>
      <c r="DB63" s="32"/>
      <c r="DC63" s="32"/>
      <c r="DD63" s="32"/>
      <c r="DE63" s="32"/>
      <c r="DF63" s="32"/>
      <c r="DG63" s="32"/>
      <c r="DH63" s="32"/>
      <c r="DI63" s="32"/>
      <c r="DJ63" s="32"/>
      <c r="DK63" s="32"/>
      <c r="DL63" s="32"/>
      <c r="DM63" s="32"/>
      <c r="DN63" s="32"/>
      <c r="DO63" s="32"/>
      <c r="DP63" s="32"/>
      <c r="DQ63" s="32"/>
      <c r="DR63" s="32"/>
      <c r="DS63" s="32"/>
      <c r="DT63" s="32"/>
      <c r="DU63" s="32"/>
      <c r="DV63" s="32"/>
      <c r="DW63" s="32"/>
      <c r="DX63" s="32"/>
      <c r="DY63" s="32"/>
      <c r="DZ63" s="32"/>
      <c r="EA63" s="32"/>
      <c r="EB63" s="32"/>
      <c r="EC63" s="32"/>
      <c r="ED63" s="32"/>
      <c r="EE63" s="32"/>
      <c r="EF63" s="32"/>
      <c r="EG63" s="32"/>
      <c r="EH63" s="32"/>
      <c r="EI63" s="32"/>
      <c r="EJ63" s="32"/>
      <c r="EK63" s="32"/>
      <c r="EL63" s="32"/>
      <c r="EM63" s="32"/>
      <c r="EN63" s="32"/>
      <c r="EO63" s="32"/>
      <c r="EP63" s="32"/>
      <c r="EQ63" s="32"/>
      <c r="ER63" s="32"/>
      <c r="ES63" s="32"/>
      <c r="ET63" s="32"/>
      <c r="EU63" s="32"/>
      <c r="EV63" s="32"/>
      <c r="EW63" s="32"/>
      <c r="EX63" s="32"/>
      <c r="EY63" s="32"/>
      <c r="EZ63" s="32"/>
      <c r="FA63" s="32"/>
      <c r="FB63" s="32"/>
      <c r="FC63" s="32"/>
      <c r="FD63" s="32"/>
      <c r="FE63" s="32"/>
      <c r="FF63" s="32"/>
      <c r="FG63" s="32"/>
      <c r="FH63" s="32"/>
      <c r="FI63" s="32"/>
      <c r="FJ63" s="32"/>
      <c r="FK63" s="32"/>
      <c r="FL63" s="32"/>
      <c r="FM63" s="32"/>
      <c r="FN63" s="32"/>
      <c r="FO63" s="32"/>
      <c r="FP63" s="32"/>
      <c r="FQ63" s="32"/>
      <c r="FR63" s="32"/>
      <c r="FS63" s="32"/>
      <c r="FT63" s="32"/>
      <c r="FU63" s="32"/>
      <c r="FV63" s="32"/>
      <c r="FW63" s="32"/>
      <c r="FX63" s="32"/>
      <c r="FY63" s="32"/>
      <c r="FZ63" s="32"/>
      <c r="GA63" s="32"/>
      <c r="GB63" s="32"/>
      <c r="GC63" s="32"/>
      <c r="GD63" s="32"/>
      <c r="GE63" s="32"/>
      <c r="GF63" s="32"/>
      <c r="GG63" s="32"/>
      <c r="GH63" s="32"/>
      <c r="GI63" s="32"/>
      <c r="GJ63" s="32"/>
      <c r="GK63" s="32"/>
      <c r="GL63" s="32"/>
      <c r="GM63" s="32"/>
      <c r="GN63" s="32"/>
      <c r="GO63" s="32"/>
      <c r="GP63" s="32"/>
      <c r="GQ63" s="32"/>
      <c r="GR63" s="32"/>
      <c r="GS63" s="32"/>
      <c r="GT63" s="32"/>
      <c r="GU63" s="32"/>
      <c r="GV63" s="32"/>
      <c r="GW63" s="32"/>
      <c r="GX63" s="32"/>
      <c r="GY63" s="32"/>
      <c r="GZ63" s="32"/>
      <c r="HA63" s="32"/>
      <c r="HB63" s="32"/>
      <c r="HC63" s="32"/>
      <c r="HD63" s="32"/>
      <c r="HE63" s="32"/>
      <c r="HF63" s="32"/>
      <c r="HG63" s="32"/>
      <c r="HH63" s="32"/>
      <c r="HI63" s="32"/>
      <c r="HJ63" s="32"/>
      <c r="HK63" s="32"/>
      <c r="HL63" s="32"/>
      <c r="HM63" s="32"/>
      <c r="HN63" s="32"/>
      <c r="HO63" s="32"/>
      <c r="HP63" s="32"/>
      <c r="HQ63" s="32"/>
      <c r="HR63" s="32"/>
      <c r="HS63" s="32"/>
      <c r="HT63" s="32"/>
      <c r="HU63" s="32"/>
      <c r="HV63" s="32"/>
      <c r="HW63" s="32"/>
      <c r="HX63" s="32"/>
      <c r="HY63" s="32"/>
      <c r="HZ63" s="32"/>
      <c r="IA63" s="32"/>
      <c r="IB63" s="32"/>
      <c r="IC63" s="32"/>
      <c r="ID63" s="32"/>
      <c r="IE63" s="32"/>
      <c r="IF63" s="32"/>
      <c r="IG63" s="32"/>
      <c r="IH63" s="32"/>
      <c r="II63" s="32"/>
      <c r="IJ63" s="32"/>
      <c r="IK63" s="32"/>
      <c r="IL63" s="32"/>
      <c r="IM63" s="32"/>
      <c r="IN63" s="32"/>
      <c r="IO63" s="32"/>
      <c r="IP63" s="32"/>
      <c r="IQ63" s="32"/>
      <c r="IR63" s="32"/>
      <c r="IS63" s="32"/>
      <c r="IT63" s="32"/>
      <c r="IU63" s="32"/>
      <c r="IV63" s="32"/>
    </row>
    <row r="64" spans="1:256" s="29" customFormat="1" ht="20.25" customHeight="1">
      <c r="A64" s="32"/>
      <c r="B64" s="353"/>
      <c r="C64" s="352"/>
      <c r="D64" s="56" t="s">
        <v>212</v>
      </c>
      <c r="E64" s="361"/>
      <c r="F64" s="362"/>
      <c r="G64" s="363"/>
      <c r="H64" s="361"/>
      <c r="I64" s="362"/>
      <c r="J64" s="363"/>
      <c r="K64" s="361"/>
      <c r="L64" s="362"/>
      <c r="M64" s="363"/>
      <c r="N64" s="361"/>
      <c r="O64" s="362"/>
      <c r="P64" s="363"/>
      <c r="Q64" s="361"/>
      <c r="R64" s="362"/>
      <c r="S64" s="363"/>
      <c r="T64" s="60">
        <f t="shared" si="9"/>
        <v>0</v>
      </c>
      <c r="U64" s="32"/>
      <c r="V64" s="32"/>
      <c r="W64" s="32"/>
      <c r="X64" s="32"/>
      <c r="Y64" s="32"/>
      <c r="Z64" s="32"/>
      <c r="AA64" s="32"/>
      <c r="AB64" s="32"/>
      <c r="AC64" s="32"/>
      <c r="AD64" s="32"/>
      <c r="AE64" s="32"/>
      <c r="AF64" s="32"/>
      <c r="AG64" s="32"/>
      <c r="AH64" s="32"/>
      <c r="AI64" s="32"/>
      <c r="AJ64" s="32"/>
      <c r="AK64" s="32"/>
      <c r="AL64" s="32"/>
      <c r="AM64" s="32"/>
      <c r="AN64" s="32"/>
      <c r="AO64" s="32"/>
      <c r="AP64" s="32"/>
      <c r="AQ64" s="32"/>
      <c r="AR64" s="32"/>
      <c r="AS64" s="32"/>
      <c r="AT64" s="32"/>
      <c r="AU64" s="32"/>
      <c r="AV64" s="32"/>
      <c r="AW64" s="32"/>
      <c r="AX64" s="32"/>
      <c r="AY64" s="32"/>
      <c r="AZ64" s="32"/>
      <c r="BA64" s="32"/>
      <c r="BB64" s="32"/>
      <c r="BC64" s="32"/>
      <c r="BD64" s="32"/>
      <c r="BE64" s="32"/>
      <c r="BF64" s="32"/>
      <c r="BG64" s="32"/>
      <c r="BH64" s="32"/>
      <c r="BI64" s="32"/>
      <c r="BJ64" s="32"/>
      <c r="BK64" s="32"/>
      <c r="BL64" s="32"/>
      <c r="BM64" s="32"/>
      <c r="BN64" s="32"/>
      <c r="BO64" s="32"/>
      <c r="BP64" s="32"/>
      <c r="BQ64" s="32"/>
      <c r="BR64" s="32"/>
      <c r="BS64" s="32"/>
      <c r="BT64" s="32"/>
      <c r="BU64" s="32"/>
      <c r="BV64" s="32"/>
      <c r="BW64" s="32"/>
      <c r="BX64" s="32"/>
      <c r="BY64" s="32"/>
      <c r="BZ64" s="32"/>
      <c r="CA64" s="32"/>
      <c r="CB64" s="32"/>
      <c r="CC64" s="32"/>
      <c r="CD64" s="32"/>
      <c r="CE64" s="32"/>
      <c r="CF64" s="32"/>
      <c r="CG64" s="32"/>
      <c r="CH64" s="32"/>
      <c r="CI64" s="32"/>
      <c r="CJ64" s="32"/>
      <c r="CK64" s="32"/>
      <c r="CL64" s="32"/>
      <c r="CM64" s="32"/>
      <c r="CN64" s="32"/>
      <c r="CO64" s="32"/>
      <c r="CP64" s="32"/>
      <c r="CQ64" s="32"/>
      <c r="CR64" s="32"/>
      <c r="CS64" s="32"/>
      <c r="CT64" s="32"/>
      <c r="CU64" s="32"/>
      <c r="CV64" s="32"/>
      <c r="CW64" s="32"/>
      <c r="CX64" s="32"/>
      <c r="CY64" s="32"/>
      <c r="CZ64" s="32"/>
      <c r="DA64" s="32"/>
      <c r="DB64" s="32"/>
      <c r="DC64" s="32"/>
      <c r="DD64" s="32"/>
      <c r="DE64" s="32"/>
      <c r="DF64" s="32"/>
      <c r="DG64" s="32"/>
      <c r="DH64" s="32"/>
      <c r="DI64" s="32"/>
      <c r="DJ64" s="32"/>
      <c r="DK64" s="32"/>
      <c r="DL64" s="32"/>
      <c r="DM64" s="32"/>
      <c r="DN64" s="32"/>
      <c r="DO64" s="32"/>
      <c r="DP64" s="32"/>
      <c r="DQ64" s="32"/>
      <c r="DR64" s="32"/>
      <c r="DS64" s="32"/>
      <c r="DT64" s="32"/>
      <c r="DU64" s="32"/>
      <c r="DV64" s="32"/>
      <c r="DW64" s="32"/>
      <c r="DX64" s="32"/>
      <c r="DY64" s="32"/>
      <c r="DZ64" s="32"/>
      <c r="EA64" s="32"/>
      <c r="EB64" s="32"/>
      <c r="EC64" s="32"/>
      <c r="ED64" s="32"/>
      <c r="EE64" s="32"/>
      <c r="EF64" s="32"/>
      <c r="EG64" s="32"/>
      <c r="EH64" s="32"/>
      <c r="EI64" s="32"/>
      <c r="EJ64" s="32"/>
      <c r="EK64" s="32"/>
      <c r="EL64" s="32"/>
      <c r="EM64" s="32"/>
      <c r="EN64" s="32"/>
      <c r="EO64" s="32"/>
      <c r="EP64" s="32"/>
      <c r="EQ64" s="32"/>
      <c r="ER64" s="32"/>
      <c r="ES64" s="32"/>
      <c r="ET64" s="32"/>
      <c r="EU64" s="32"/>
      <c r="EV64" s="32"/>
      <c r="EW64" s="32"/>
      <c r="EX64" s="32"/>
      <c r="EY64" s="32"/>
      <c r="EZ64" s="32"/>
      <c r="FA64" s="32"/>
      <c r="FB64" s="32"/>
      <c r="FC64" s="32"/>
      <c r="FD64" s="32"/>
      <c r="FE64" s="32"/>
      <c r="FF64" s="32"/>
      <c r="FG64" s="32"/>
      <c r="FH64" s="32"/>
      <c r="FI64" s="32"/>
      <c r="FJ64" s="32"/>
      <c r="FK64" s="32"/>
      <c r="FL64" s="32"/>
      <c r="FM64" s="32"/>
      <c r="FN64" s="32"/>
      <c r="FO64" s="32"/>
      <c r="FP64" s="32"/>
      <c r="FQ64" s="32"/>
      <c r="FR64" s="32"/>
      <c r="FS64" s="32"/>
      <c r="FT64" s="32"/>
      <c r="FU64" s="32"/>
      <c r="FV64" s="32"/>
      <c r="FW64" s="32"/>
      <c r="FX64" s="32"/>
      <c r="FY64" s="32"/>
      <c r="FZ64" s="32"/>
      <c r="GA64" s="32"/>
      <c r="GB64" s="32"/>
      <c r="GC64" s="32"/>
      <c r="GD64" s="32"/>
      <c r="GE64" s="32"/>
      <c r="GF64" s="32"/>
      <c r="GG64" s="32"/>
      <c r="GH64" s="32"/>
      <c r="GI64" s="32"/>
      <c r="GJ64" s="32"/>
      <c r="GK64" s="32"/>
      <c r="GL64" s="32"/>
      <c r="GM64" s="32"/>
      <c r="GN64" s="32"/>
      <c r="GO64" s="32"/>
      <c r="GP64" s="32"/>
      <c r="GQ64" s="32"/>
      <c r="GR64" s="32"/>
      <c r="GS64" s="32"/>
      <c r="GT64" s="32"/>
      <c r="GU64" s="32"/>
      <c r="GV64" s="32"/>
      <c r="GW64" s="32"/>
      <c r="GX64" s="32"/>
      <c r="GY64" s="32"/>
      <c r="GZ64" s="32"/>
      <c r="HA64" s="32"/>
      <c r="HB64" s="32"/>
      <c r="HC64" s="32"/>
      <c r="HD64" s="32"/>
      <c r="HE64" s="32"/>
      <c r="HF64" s="32"/>
      <c r="HG64" s="32"/>
      <c r="HH64" s="32"/>
      <c r="HI64" s="32"/>
      <c r="HJ64" s="32"/>
      <c r="HK64" s="32"/>
      <c r="HL64" s="32"/>
      <c r="HM64" s="32"/>
      <c r="HN64" s="32"/>
      <c r="HO64" s="32"/>
      <c r="HP64" s="32"/>
      <c r="HQ64" s="32"/>
      <c r="HR64" s="32"/>
      <c r="HS64" s="32"/>
      <c r="HT64" s="32"/>
      <c r="HU64" s="32"/>
      <c r="HV64" s="32"/>
      <c r="HW64" s="32"/>
      <c r="HX64" s="32"/>
      <c r="HY64" s="32"/>
      <c r="HZ64" s="32"/>
      <c r="IA64" s="32"/>
      <c r="IB64" s="32"/>
      <c r="IC64" s="32"/>
      <c r="ID64" s="32"/>
      <c r="IE64" s="32"/>
      <c r="IF64" s="32"/>
      <c r="IG64" s="32"/>
      <c r="IH64" s="32"/>
      <c r="II64" s="32"/>
      <c r="IJ64" s="32"/>
      <c r="IK64" s="32"/>
      <c r="IL64" s="32"/>
      <c r="IM64" s="32"/>
      <c r="IN64" s="32"/>
      <c r="IO64" s="32"/>
      <c r="IP64" s="32"/>
      <c r="IQ64" s="32"/>
      <c r="IR64" s="32"/>
      <c r="IS64" s="32"/>
      <c r="IT64" s="32"/>
      <c r="IU64" s="32"/>
      <c r="IV64" s="32"/>
    </row>
    <row r="65" spans="1:256" s="29" customFormat="1" ht="18" customHeight="1">
      <c r="A65" s="32"/>
      <c r="B65" s="354" t="s">
        <v>215</v>
      </c>
      <c r="C65" s="355"/>
      <c r="D65" s="56" t="s">
        <v>215</v>
      </c>
      <c r="E65" s="36" t="s">
        <v>4</v>
      </c>
      <c r="F65" s="36" t="s">
        <v>5</v>
      </c>
      <c r="G65" s="36" t="s">
        <v>6</v>
      </c>
      <c r="H65" s="36" t="s">
        <v>4</v>
      </c>
      <c r="I65" s="36" t="s">
        <v>5</v>
      </c>
      <c r="J65" s="36" t="s">
        <v>6</v>
      </c>
      <c r="K65" s="36" t="s">
        <v>4</v>
      </c>
      <c r="L65" s="36" t="s">
        <v>5</v>
      </c>
      <c r="M65" s="36" t="s">
        <v>6</v>
      </c>
      <c r="N65" s="36" t="s">
        <v>4</v>
      </c>
      <c r="O65" s="36" t="s">
        <v>5</v>
      </c>
      <c r="P65" s="36" t="s">
        <v>6</v>
      </c>
      <c r="Q65" s="36" t="s">
        <v>4</v>
      </c>
      <c r="R65" s="36" t="s">
        <v>5</v>
      </c>
      <c r="S65" s="36" t="s">
        <v>6</v>
      </c>
      <c r="T65" s="60">
        <f t="shared" si="9"/>
        <v>0</v>
      </c>
      <c r="U65" s="32"/>
      <c r="V65" s="32"/>
      <c r="W65" s="32"/>
      <c r="X65" s="32"/>
      <c r="Y65" s="32"/>
      <c r="Z65" s="32"/>
      <c r="AA65" s="32"/>
      <c r="AB65" s="32"/>
      <c r="AC65" s="32"/>
      <c r="AD65" s="32"/>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32"/>
      <c r="BK65" s="32"/>
      <c r="BL65" s="32"/>
      <c r="BM65" s="32"/>
      <c r="BN65" s="32"/>
      <c r="BO65" s="32"/>
      <c r="BP65" s="32"/>
      <c r="BQ65" s="32"/>
      <c r="BR65" s="32"/>
      <c r="BS65" s="32"/>
      <c r="BT65" s="32"/>
      <c r="BU65" s="32"/>
      <c r="BV65" s="32"/>
      <c r="BW65" s="32"/>
      <c r="BX65" s="32"/>
      <c r="BY65" s="32"/>
      <c r="BZ65" s="32"/>
      <c r="CA65" s="32"/>
      <c r="CB65" s="32"/>
      <c r="CC65" s="32"/>
      <c r="CD65" s="32"/>
      <c r="CE65" s="32"/>
      <c r="CF65" s="32"/>
      <c r="CG65" s="32"/>
      <c r="CH65" s="32"/>
      <c r="CI65" s="32"/>
      <c r="CJ65" s="32"/>
      <c r="CK65" s="32"/>
      <c r="CL65" s="32"/>
      <c r="CM65" s="32"/>
      <c r="CN65" s="32"/>
      <c r="CO65" s="32"/>
      <c r="CP65" s="32"/>
      <c r="CQ65" s="32"/>
      <c r="CR65" s="32"/>
      <c r="CS65" s="32"/>
      <c r="CT65" s="32"/>
      <c r="CU65" s="32"/>
      <c r="CV65" s="32"/>
      <c r="CW65" s="32"/>
      <c r="CX65" s="32"/>
      <c r="CY65" s="32"/>
      <c r="CZ65" s="32"/>
      <c r="DA65" s="32"/>
      <c r="DB65" s="32"/>
      <c r="DC65" s="32"/>
      <c r="DD65" s="32"/>
      <c r="DE65" s="32"/>
      <c r="DF65" s="32"/>
      <c r="DG65" s="32"/>
      <c r="DH65" s="32"/>
      <c r="DI65" s="32"/>
      <c r="DJ65" s="32"/>
      <c r="DK65" s="32"/>
      <c r="DL65" s="32"/>
      <c r="DM65" s="32"/>
      <c r="DN65" s="32"/>
      <c r="DO65" s="32"/>
      <c r="DP65" s="32"/>
      <c r="DQ65" s="32"/>
      <c r="DR65" s="32"/>
      <c r="DS65" s="32"/>
      <c r="DT65" s="32"/>
      <c r="DU65" s="32"/>
      <c r="DV65" s="32"/>
      <c r="DW65" s="32"/>
      <c r="DX65" s="32"/>
      <c r="DY65" s="32"/>
      <c r="DZ65" s="32"/>
      <c r="EA65" s="32"/>
      <c r="EB65" s="32"/>
      <c r="EC65" s="32"/>
      <c r="ED65" s="32"/>
      <c r="EE65" s="32"/>
      <c r="EF65" s="32"/>
      <c r="EG65" s="32"/>
      <c r="EH65" s="32"/>
      <c r="EI65" s="32"/>
      <c r="EJ65" s="32"/>
      <c r="EK65" s="32"/>
      <c r="EL65" s="32"/>
      <c r="EM65" s="32"/>
      <c r="EN65" s="32"/>
      <c r="EO65" s="32"/>
      <c r="EP65" s="32"/>
      <c r="EQ65" s="32"/>
      <c r="ER65" s="32"/>
      <c r="ES65" s="32"/>
      <c r="ET65" s="32"/>
      <c r="EU65" s="32"/>
      <c r="EV65" s="32"/>
      <c r="EW65" s="32"/>
      <c r="EX65" s="32"/>
      <c r="EY65" s="32"/>
      <c r="EZ65" s="32"/>
      <c r="FA65" s="32"/>
      <c r="FB65" s="32"/>
      <c r="FC65" s="32"/>
      <c r="FD65" s="32"/>
      <c r="FE65" s="32"/>
      <c r="FF65" s="32"/>
      <c r="FG65" s="32"/>
      <c r="FH65" s="32"/>
      <c r="FI65" s="32"/>
      <c r="FJ65" s="32"/>
      <c r="FK65" s="32"/>
      <c r="FL65" s="32"/>
      <c r="FM65" s="32"/>
      <c r="FN65" s="32"/>
      <c r="FO65" s="32"/>
      <c r="FP65" s="32"/>
      <c r="FQ65" s="32"/>
      <c r="FR65" s="32"/>
      <c r="FS65" s="32"/>
      <c r="FT65" s="32"/>
      <c r="FU65" s="32"/>
      <c r="FV65" s="32"/>
      <c r="FW65" s="32"/>
      <c r="FX65" s="32"/>
      <c r="FY65" s="32"/>
      <c r="FZ65" s="32"/>
      <c r="GA65" s="32"/>
      <c r="GB65" s="32"/>
      <c r="GC65" s="32"/>
      <c r="GD65" s="32"/>
      <c r="GE65" s="32"/>
      <c r="GF65" s="32"/>
      <c r="GG65" s="32"/>
      <c r="GH65" s="32"/>
      <c r="GI65" s="32"/>
      <c r="GJ65" s="32"/>
      <c r="GK65" s="32"/>
      <c r="GL65" s="32"/>
      <c r="GM65" s="32"/>
      <c r="GN65" s="32"/>
      <c r="GO65" s="32"/>
      <c r="GP65" s="32"/>
      <c r="GQ65" s="32"/>
      <c r="GR65" s="32"/>
      <c r="GS65" s="32"/>
      <c r="GT65" s="32"/>
      <c r="GU65" s="32"/>
      <c r="GV65" s="32"/>
      <c r="GW65" s="32"/>
      <c r="GX65" s="32"/>
      <c r="GY65" s="32"/>
      <c r="GZ65" s="32"/>
      <c r="HA65" s="32"/>
      <c r="HB65" s="32"/>
      <c r="HC65" s="32"/>
      <c r="HD65" s="32"/>
      <c r="HE65" s="32"/>
      <c r="HF65" s="32"/>
      <c r="HG65" s="32"/>
      <c r="HH65" s="32"/>
      <c r="HI65" s="32"/>
      <c r="HJ65" s="32"/>
      <c r="HK65" s="32"/>
      <c r="HL65" s="32"/>
      <c r="HM65" s="32"/>
      <c r="HN65" s="32"/>
      <c r="HO65" s="32"/>
      <c r="HP65" s="32"/>
      <c r="HQ65" s="32"/>
      <c r="HR65" s="32"/>
      <c r="HS65" s="32"/>
      <c r="HT65" s="32"/>
      <c r="HU65" s="32"/>
      <c r="HV65" s="32"/>
      <c r="HW65" s="32"/>
      <c r="HX65" s="32"/>
      <c r="HY65" s="32"/>
      <c r="HZ65" s="32"/>
      <c r="IA65" s="32"/>
      <c r="IB65" s="32"/>
      <c r="IC65" s="32"/>
      <c r="ID65" s="32"/>
      <c r="IE65" s="32"/>
      <c r="IF65" s="32"/>
      <c r="IG65" s="32"/>
      <c r="IH65" s="32"/>
      <c r="II65" s="32"/>
      <c r="IJ65" s="32"/>
      <c r="IK65" s="32"/>
      <c r="IL65" s="32"/>
      <c r="IM65" s="32"/>
      <c r="IN65" s="32"/>
      <c r="IO65" s="32"/>
      <c r="IP65" s="32"/>
      <c r="IQ65" s="32"/>
      <c r="IR65" s="32"/>
      <c r="IS65" s="32"/>
      <c r="IT65" s="32"/>
      <c r="IU65" s="32"/>
      <c r="IV65" s="32"/>
    </row>
    <row r="66" spans="1:256" s="29" customFormat="1" ht="137.25" customHeight="1">
      <c r="A66" s="32">
        <v>1</v>
      </c>
      <c r="B66" s="354"/>
      <c r="C66" s="355"/>
      <c r="D66" s="61" t="s">
        <v>293</v>
      </c>
      <c r="E66" s="58">
        <v>1</v>
      </c>
      <c r="F66" s="58"/>
      <c r="G66" s="58"/>
      <c r="H66" s="58">
        <v>1</v>
      </c>
      <c r="I66" s="58"/>
      <c r="J66" s="58"/>
      <c r="K66" s="33">
        <v>1</v>
      </c>
      <c r="L66" s="58"/>
      <c r="M66" s="58"/>
      <c r="N66" s="58">
        <v>1</v>
      </c>
      <c r="O66" s="58"/>
      <c r="P66" s="58"/>
      <c r="Q66" s="58">
        <v>1</v>
      </c>
      <c r="R66" s="58"/>
      <c r="S66" s="58"/>
      <c r="T66" s="60">
        <f t="shared" si="9"/>
        <v>5</v>
      </c>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c r="CB66" s="32"/>
      <c r="CC66" s="32"/>
      <c r="CD66" s="32"/>
      <c r="CE66" s="32"/>
      <c r="CF66" s="32"/>
      <c r="CG66" s="32"/>
      <c r="CH66" s="32"/>
      <c r="CI66" s="32"/>
      <c r="CJ66" s="32"/>
      <c r="CK66" s="32"/>
      <c r="CL66" s="32"/>
      <c r="CM66" s="32"/>
      <c r="CN66" s="32"/>
      <c r="CO66" s="32"/>
      <c r="CP66" s="32"/>
      <c r="CQ66" s="32"/>
      <c r="CR66" s="32"/>
      <c r="CS66" s="32"/>
      <c r="CT66" s="32"/>
      <c r="CU66" s="32"/>
      <c r="CV66" s="32"/>
      <c r="CW66" s="32"/>
      <c r="CX66" s="32"/>
      <c r="CY66" s="32"/>
      <c r="CZ66" s="32"/>
      <c r="DA66" s="32"/>
      <c r="DB66" s="32"/>
      <c r="DC66" s="32"/>
      <c r="DD66" s="32"/>
      <c r="DE66" s="32"/>
      <c r="DF66" s="32"/>
      <c r="DG66" s="32"/>
      <c r="DH66" s="32"/>
      <c r="DI66" s="32"/>
      <c r="DJ66" s="32"/>
      <c r="DK66" s="32"/>
      <c r="DL66" s="32"/>
      <c r="DM66" s="32"/>
      <c r="DN66" s="32"/>
      <c r="DO66" s="32"/>
      <c r="DP66" s="32"/>
      <c r="DQ66" s="32"/>
      <c r="DR66" s="32"/>
      <c r="DS66" s="32"/>
      <c r="DT66" s="32"/>
      <c r="DU66" s="32"/>
      <c r="DV66" s="32"/>
      <c r="DW66" s="32"/>
      <c r="DX66" s="32"/>
      <c r="DY66" s="32"/>
      <c r="DZ66" s="32"/>
      <c r="EA66" s="32"/>
      <c r="EB66" s="32"/>
      <c r="EC66" s="32"/>
      <c r="ED66" s="32"/>
      <c r="EE66" s="32"/>
      <c r="EF66" s="32"/>
      <c r="EG66" s="32"/>
      <c r="EH66" s="32"/>
      <c r="EI66" s="32"/>
      <c r="EJ66" s="32"/>
      <c r="EK66" s="32"/>
      <c r="EL66" s="32"/>
      <c r="EM66" s="32"/>
      <c r="EN66" s="32"/>
      <c r="EO66" s="32"/>
      <c r="EP66" s="32"/>
      <c r="EQ66" s="32"/>
      <c r="ER66" s="32"/>
      <c r="ES66" s="32"/>
      <c r="ET66" s="32"/>
      <c r="EU66" s="32"/>
      <c r="EV66" s="32"/>
      <c r="EW66" s="32"/>
      <c r="EX66" s="32"/>
      <c r="EY66" s="32"/>
      <c r="EZ66" s="32"/>
      <c r="FA66" s="32"/>
      <c r="FB66" s="32"/>
      <c r="FC66" s="32"/>
      <c r="FD66" s="32"/>
      <c r="FE66" s="32"/>
      <c r="FF66" s="32"/>
      <c r="FG66" s="32"/>
      <c r="FH66" s="32"/>
      <c r="FI66" s="32"/>
      <c r="FJ66" s="32"/>
      <c r="FK66" s="32"/>
      <c r="FL66" s="32"/>
      <c r="FM66" s="32"/>
      <c r="FN66" s="32"/>
      <c r="FO66" s="32"/>
      <c r="FP66" s="32"/>
      <c r="FQ66" s="32"/>
      <c r="FR66" s="32"/>
      <c r="FS66" s="32"/>
      <c r="FT66" s="32"/>
      <c r="FU66" s="32"/>
      <c r="FV66" s="32"/>
      <c r="FW66" s="32"/>
      <c r="FX66" s="32"/>
      <c r="FY66" s="32"/>
      <c r="FZ66" s="32"/>
      <c r="GA66" s="32"/>
      <c r="GB66" s="32"/>
      <c r="GC66" s="32"/>
      <c r="GD66" s="32"/>
      <c r="GE66" s="32"/>
      <c r="GF66" s="32"/>
      <c r="GG66" s="32"/>
      <c r="GH66" s="32"/>
      <c r="GI66" s="32"/>
      <c r="GJ66" s="32"/>
      <c r="GK66" s="32"/>
      <c r="GL66" s="32"/>
      <c r="GM66" s="32"/>
      <c r="GN66" s="32"/>
      <c r="GO66" s="32"/>
      <c r="GP66" s="32"/>
      <c r="GQ66" s="32"/>
      <c r="GR66" s="32"/>
      <c r="GS66" s="32"/>
      <c r="GT66" s="32"/>
      <c r="GU66" s="32"/>
      <c r="GV66" s="32"/>
      <c r="GW66" s="32"/>
      <c r="GX66" s="32"/>
      <c r="GY66" s="32"/>
      <c r="GZ66" s="32"/>
      <c r="HA66" s="32"/>
      <c r="HB66" s="32"/>
      <c r="HC66" s="32"/>
      <c r="HD66" s="32"/>
      <c r="HE66" s="32"/>
      <c r="HF66" s="32"/>
      <c r="HG66" s="32"/>
      <c r="HH66" s="32"/>
      <c r="HI66" s="32"/>
      <c r="HJ66" s="32"/>
      <c r="HK66" s="32"/>
      <c r="HL66" s="32"/>
      <c r="HM66" s="32"/>
      <c r="HN66" s="32"/>
      <c r="HO66" s="32"/>
      <c r="HP66" s="32"/>
      <c r="HQ66" s="32"/>
      <c r="HR66" s="32"/>
      <c r="HS66" s="32"/>
      <c r="HT66" s="32"/>
      <c r="HU66" s="32"/>
      <c r="HV66" s="32"/>
      <c r="HW66" s="32"/>
      <c r="HX66" s="32"/>
      <c r="HY66" s="32"/>
      <c r="HZ66" s="32"/>
      <c r="IA66" s="32"/>
      <c r="IB66" s="32"/>
      <c r="IC66" s="32"/>
      <c r="ID66" s="32"/>
      <c r="IE66" s="32"/>
      <c r="IF66" s="32"/>
      <c r="IG66" s="32"/>
      <c r="IH66" s="32"/>
      <c r="II66" s="32"/>
      <c r="IJ66" s="32"/>
      <c r="IK66" s="32"/>
      <c r="IL66" s="32"/>
      <c r="IM66" s="32"/>
      <c r="IN66" s="32"/>
      <c r="IO66" s="32"/>
      <c r="IP66" s="32"/>
      <c r="IQ66" s="32"/>
      <c r="IR66" s="32"/>
      <c r="IS66" s="32"/>
      <c r="IT66" s="32"/>
      <c r="IU66" s="32"/>
      <c r="IV66" s="32"/>
    </row>
    <row r="67" spans="1:256" s="29" customFormat="1" ht="120" customHeight="1">
      <c r="A67" s="32">
        <v>2</v>
      </c>
      <c r="B67" s="354"/>
      <c r="C67" s="355"/>
      <c r="D67" s="61" t="s">
        <v>294</v>
      </c>
      <c r="E67" s="12">
        <v>1</v>
      </c>
      <c r="F67" s="12"/>
      <c r="G67" s="12"/>
      <c r="H67" s="12">
        <v>1</v>
      </c>
      <c r="I67" s="12"/>
      <c r="J67" s="12"/>
      <c r="K67" s="57">
        <v>1</v>
      </c>
      <c r="L67" s="58"/>
      <c r="M67" s="58"/>
      <c r="N67" s="58">
        <v>1</v>
      </c>
      <c r="O67" s="58"/>
      <c r="P67" s="58"/>
      <c r="Q67" s="58">
        <v>1</v>
      </c>
      <c r="R67" s="58"/>
      <c r="S67" s="58"/>
      <c r="T67" s="60">
        <f t="shared" si="9"/>
        <v>5</v>
      </c>
      <c r="U67" s="32"/>
      <c r="V67" s="32"/>
      <c r="W67" s="32"/>
      <c r="X67" s="32"/>
      <c r="Y67" s="32"/>
      <c r="Z67" s="32"/>
      <c r="AA67" s="32"/>
      <c r="AB67" s="32"/>
      <c r="AC67" s="32"/>
      <c r="AD67" s="32"/>
      <c r="AE67" s="32"/>
      <c r="AF67" s="32"/>
      <c r="AG67" s="32"/>
      <c r="AH67" s="32"/>
      <c r="AI67" s="32"/>
      <c r="AJ67" s="32"/>
      <c r="AK67" s="32"/>
      <c r="AL67" s="32"/>
      <c r="AM67" s="32"/>
      <c r="AN67" s="32"/>
      <c r="AO67" s="32"/>
      <c r="AP67" s="32"/>
      <c r="AQ67" s="32"/>
      <c r="AR67" s="32"/>
      <c r="AS67" s="32"/>
      <c r="AT67" s="32"/>
      <c r="AU67" s="32"/>
      <c r="AV67" s="32"/>
      <c r="AW67" s="32"/>
      <c r="AX67" s="32"/>
      <c r="AY67" s="32"/>
      <c r="AZ67" s="32"/>
      <c r="BA67" s="32"/>
      <c r="BB67" s="32"/>
      <c r="BC67" s="32"/>
      <c r="BD67" s="32"/>
      <c r="BE67" s="32"/>
      <c r="BF67" s="32"/>
      <c r="BG67" s="32"/>
      <c r="BH67" s="32"/>
      <c r="BI67" s="32"/>
      <c r="BJ67" s="32"/>
      <c r="BK67" s="32"/>
      <c r="BL67" s="32"/>
      <c r="BM67" s="32"/>
      <c r="BN67" s="32"/>
      <c r="BO67" s="32"/>
      <c r="BP67" s="32"/>
      <c r="BQ67" s="32"/>
      <c r="BR67" s="32"/>
      <c r="BS67" s="32"/>
      <c r="BT67" s="32"/>
      <c r="BU67" s="32"/>
      <c r="BV67" s="32"/>
      <c r="BW67" s="32"/>
      <c r="BX67" s="32"/>
      <c r="BY67" s="32"/>
      <c r="BZ67" s="32"/>
      <c r="CA67" s="32"/>
      <c r="CB67" s="32"/>
      <c r="CC67" s="32"/>
      <c r="CD67" s="32"/>
      <c r="CE67" s="32"/>
      <c r="CF67" s="32"/>
      <c r="CG67" s="32"/>
      <c r="CH67" s="32"/>
      <c r="CI67" s="32"/>
      <c r="CJ67" s="32"/>
      <c r="CK67" s="32"/>
      <c r="CL67" s="32"/>
      <c r="CM67" s="32"/>
      <c r="CN67" s="32"/>
      <c r="CO67" s="32"/>
      <c r="CP67" s="32"/>
      <c r="CQ67" s="32"/>
      <c r="CR67" s="32"/>
      <c r="CS67" s="32"/>
      <c r="CT67" s="32"/>
      <c r="CU67" s="32"/>
      <c r="CV67" s="32"/>
      <c r="CW67" s="32"/>
      <c r="CX67" s="32"/>
      <c r="CY67" s="32"/>
      <c r="CZ67" s="32"/>
      <c r="DA67" s="32"/>
      <c r="DB67" s="32"/>
      <c r="DC67" s="32"/>
      <c r="DD67" s="32"/>
      <c r="DE67" s="32"/>
      <c r="DF67" s="32"/>
      <c r="DG67" s="32"/>
      <c r="DH67" s="32"/>
      <c r="DI67" s="32"/>
      <c r="DJ67" s="32"/>
      <c r="DK67" s="32"/>
      <c r="DL67" s="32"/>
      <c r="DM67" s="32"/>
      <c r="DN67" s="32"/>
      <c r="DO67" s="32"/>
      <c r="DP67" s="32"/>
      <c r="DQ67" s="32"/>
      <c r="DR67" s="32"/>
      <c r="DS67" s="32"/>
      <c r="DT67" s="32"/>
      <c r="DU67" s="32"/>
      <c r="DV67" s="32"/>
      <c r="DW67" s="32"/>
      <c r="DX67" s="32"/>
      <c r="DY67" s="32"/>
      <c r="DZ67" s="32"/>
      <c r="EA67" s="32"/>
      <c r="EB67" s="32"/>
      <c r="EC67" s="32"/>
      <c r="ED67" s="32"/>
      <c r="EE67" s="32"/>
      <c r="EF67" s="32"/>
      <c r="EG67" s="32"/>
      <c r="EH67" s="32"/>
      <c r="EI67" s="32"/>
      <c r="EJ67" s="32"/>
      <c r="EK67" s="32"/>
      <c r="EL67" s="32"/>
      <c r="EM67" s="32"/>
      <c r="EN67" s="32"/>
      <c r="EO67" s="32"/>
      <c r="EP67" s="32"/>
      <c r="EQ67" s="32"/>
      <c r="ER67" s="32"/>
      <c r="ES67" s="32"/>
      <c r="ET67" s="32"/>
      <c r="EU67" s="32"/>
      <c r="EV67" s="32"/>
      <c r="EW67" s="32"/>
      <c r="EX67" s="32"/>
      <c r="EY67" s="32"/>
      <c r="EZ67" s="32"/>
      <c r="FA67" s="32"/>
      <c r="FB67" s="32"/>
      <c r="FC67" s="32"/>
      <c r="FD67" s="32"/>
      <c r="FE67" s="32"/>
      <c r="FF67" s="32"/>
      <c r="FG67" s="32"/>
      <c r="FH67" s="32"/>
      <c r="FI67" s="32"/>
      <c r="FJ67" s="32"/>
      <c r="FK67" s="32"/>
      <c r="FL67" s="32"/>
      <c r="FM67" s="32"/>
      <c r="FN67" s="32"/>
      <c r="FO67" s="32"/>
      <c r="FP67" s="32"/>
      <c r="FQ67" s="32"/>
      <c r="FR67" s="32"/>
      <c r="FS67" s="32"/>
      <c r="FT67" s="32"/>
      <c r="FU67" s="32"/>
      <c r="FV67" s="32"/>
      <c r="FW67" s="32"/>
      <c r="FX67" s="32"/>
      <c r="FY67" s="32"/>
      <c r="FZ67" s="32"/>
      <c r="GA67" s="32"/>
      <c r="GB67" s="32"/>
      <c r="GC67" s="32"/>
      <c r="GD67" s="32"/>
      <c r="GE67" s="32"/>
      <c r="GF67" s="32"/>
      <c r="GG67" s="32"/>
      <c r="GH67" s="32"/>
      <c r="GI67" s="32"/>
      <c r="GJ67" s="32"/>
      <c r="GK67" s="32"/>
      <c r="GL67" s="32"/>
      <c r="GM67" s="32"/>
      <c r="GN67" s="32"/>
      <c r="GO67" s="32"/>
      <c r="GP67" s="32"/>
      <c r="GQ67" s="32"/>
      <c r="GR67" s="32"/>
      <c r="GS67" s="32"/>
      <c r="GT67" s="32"/>
      <c r="GU67" s="32"/>
      <c r="GV67" s="32"/>
      <c r="GW67" s="32"/>
      <c r="GX67" s="32"/>
      <c r="GY67" s="32"/>
      <c r="GZ67" s="32"/>
      <c r="HA67" s="32"/>
      <c r="HB67" s="32"/>
      <c r="HC67" s="32"/>
      <c r="HD67" s="32"/>
      <c r="HE67" s="32"/>
      <c r="HF67" s="32"/>
      <c r="HG67" s="32"/>
      <c r="HH67" s="32"/>
      <c r="HI67" s="32"/>
      <c r="HJ67" s="32"/>
      <c r="HK67" s="32"/>
      <c r="HL67" s="32"/>
      <c r="HM67" s="32"/>
      <c r="HN67" s="32"/>
      <c r="HO67" s="32"/>
      <c r="HP67" s="32"/>
      <c r="HQ67" s="32"/>
      <c r="HR67" s="32"/>
      <c r="HS67" s="32"/>
      <c r="HT67" s="32"/>
      <c r="HU67" s="32"/>
      <c r="HV67" s="32"/>
      <c r="HW67" s="32"/>
      <c r="HX67" s="32"/>
      <c r="HY67" s="32"/>
      <c r="HZ67" s="32"/>
      <c r="IA67" s="32"/>
      <c r="IB67" s="32"/>
      <c r="IC67" s="32"/>
      <c r="ID67" s="32"/>
      <c r="IE67" s="32"/>
      <c r="IF67" s="32"/>
      <c r="IG67" s="32"/>
      <c r="IH67" s="32"/>
      <c r="II67" s="32"/>
      <c r="IJ67" s="32"/>
      <c r="IK67" s="32"/>
      <c r="IL67" s="32"/>
      <c r="IM67" s="32"/>
      <c r="IN67" s="32"/>
      <c r="IO67" s="32"/>
      <c r="IP67" s="32"/>
      <c r="IQ67" s="32"/>
      <c r="IR67" s="32"/>
      <c r="IS67" s="32"/>
      <c r="IT67" s="32"/>
      <c r="IU67" s="32"/>
      <c r="IV67" s="32"/>
    </row>
    <row r="68" spans="1:256" s="29" customFormat="1" ht="75" customHeight="1">
      <c r="A68" s="32">
        <v>3</v>
      </c>
      <c r="B68" s="354"/>
      <c r="C68" s="355"/>
      <c r="D68" s="61" t="s">
        <v>295</v>
      </c>
      <c r="E68" s="12">
        <v>1</v>
      </c>
      <c r="F68" s="12"/>
      <c r="G68" s="12"/>
      <c r="H68" s="12">
        <v>1</v>
      </c>
      <c r="I68" s="12"/>
      <c r="J68" s="12"/>
      <c r="K68" s="57">
        <v>1</v>
      </c>
      <c r="L68" s="58"/>
      <c r="M68" s="58"/>
      <c r="N68" s="58">
        <v>1</v>
      </c>
      <c r="O68" s="58"/>
      <c r="P68" s="58"/>
      <c r="Q68" s="58">
        <v>1</v>
      </c>
      <c r="R68" s="58"/>
      <c r="S68" s="58"/>
      <c r="T68" s="60">
        <f t="shared" si="9"/>
        <v>5</v>
      </c>
      <c r="U68" s="32"/>
      <c r="V68" s="32"/>
      <c r="W68" s="32"/>
      <c r="X68" s="32"/>
      <c r="Y68" s="32"/>
      <c r="Z68" s="32"/>
      <c r="AA68" s="32"/>
      <c r="AB68" s="32"/>
      <c r="AC68" s="32"/>
      <c r="AD68" s="32"/>
      <c r="AE68" s="32"/>
      <c r="AF68" s="32"/>
      <c r="AG68" s="32"/>
      <c r="AH68" s="32"/>
      <c r="AI68" s="32"/>
      <c r="AJ68" s="32"/>
      <c r="AK68" s="32"/>
      <c r="AL68" s="32"/>
      <c r="AM68" s="32"/>
      <c r="AN68" s="32"/>
      <c r="AO68" s="32"/>
      <c r="AP68" s="32"/>
      <c r="AQ68" s="32"/>
      <c r="AR68" s="32"/>
      <c r="AS68" s="32"/>
      <c r="AT68" s="32"/>
      <c r="AU68" s="32"/>
      <c r="AV68" s="32"/>
      <c r="AW68" s="32"/>
      <c r="AX68" s="32"/>
      <c r="AY68" s="32"/>
      <c r="AZ68" s="32"/>
      <c r="BA68" s="32"/>
      <c r="BB68" s="32"/>
      <c r="BC68" s="32"/>
      <c r="BD68" s="32"/>
      <c r="BE68" s="32"/>
      <c r="BF68" s="32"/>
      <c r="BG68" s="32"/>
      <c r="BH68" s="32"/>
      <c r="BI68" s="32"/>
      <c r="BJ68" s="32"/>
      <c r="BK68" s="32"/>
      <c r="BL68" s="32"/>
      <c r="BM68" s="32"/>
      <c r="BN68" s="32"/>
      <c r="BO68" s="32"/>
      <c r="BP68" s="32"/>
      <c r="BQ68" s="32"/>
      <c r="BR68" s="32"/>
      <c r="BS68" s="32"/>
      <c r="BT68" s="32"/>
      <c r="BU68" s="32"/>
      <c r="BV68" s="32"/>
      <c r="BW68" s="32"/>
      <c r="BX68" s="32"/>
      <c r="BY68" s="32"/>
      <c r="BZ68" s="32"/>
      <c r="CA68" s="32"/>
      <c r="CB68" s="32"/>
      <c r="CC68" s="32"/>
      <c r="CD68" s="32"/>
      <c r="CE68" s="32"/>
      <c r="CF68" s="32"/>
      <c r="CG68" s="32"/>
      <c r="CH68" s="32"/>
      <c r="CI68" s="32"/>
      <c r="CJ68" s="32"/>
      <c r="CK68" s="32"/>
      <c r="CL68" s="32"/>
      <c r="CM68" s="32"/>
      <c r="CN68" s="32"/>
      <c r="CO68" s="32"/>
      <c r="CP68" s="32"/>
      <c r="CQ68" s="32"/>
      <c r="CR68" s="32"/>
      <c r="CS68" s="32"/>
      <c r="CT68" s="32"/>
      <c r="CU68" s="32"/>
      <c r="CV68" s="32"/>
      <c r="CW68" s="32"/>
      <c r="CX68" s="32"/>
      <c r="CY68" s="32"/>
      <c r="CZ68" s="32"/>
      <c r="DA68" s="32"/>
      <c r="DB68" s="32"/>
      <c r="DC68" s="32"/>
      <c r="DD68" s="32"/>
      <c r="DE68" s="32"/>
      <c r="DF68" s="32"/>
      <c r="DG68" s="32"/>
      <c r="DH68" s="32"/>
      <c r="DI68" s="32"/>
      <c r="DJ68" s="32"/>
      <c r="DK68" s="32"/>
      <c r="DL68" s="32"/>
      <c r="DM68" s="32"/>
      <c r="DN68" s="32"/>
      <c r="DO68" s="32"/>
      <c r="DP68" s="32"/>
      <c r="DQ68" s="32"/>
      <c r="DR68" s="32"/>
      <c r="DS68" s="32"/>
      <c r="DT68" s="32"/>
      <c r="DU68" s="32"/>
      <c r="DV68" s="32"/>
      <c r="DW68" s="32"/>
      <c r="DX68" s="32"/>
      <c r="DY68" s="32"/>
      <c r="DZ68" s="32"/>
      <c r="EA68" s="32"/>
      <c r="EB68" s="32"/>
      <c r="EC68" s="32"/>
      <c r="ED68" s="32"/>
      <c r="EE68" s="32"/>
      <c r="EF68" s="32"/>
      <c r="EG68" s="32"/>
      <c r="EH68" s="32"/>
      <c r="EI68" s="32"/>
      <c r="EJ68" s="32"/>
      <c r="EK68" s="32"/>
      <c r="EL68" s="32"/>
      <c r="EM68" s="32"/>
      <c r="EN68" s="32"/>
      <c r="EO68" s="32"/>
      <c r="EP68" s="32"/>
      <c r="EQ68" s="32"/>
      <c r="ER68" s="32"/>
      <c r="ES68" s="32"/>
      <c r="ET68" s="32"/>
      <c r="EU68" s="32"/>
      <c r="EV68" s="32"/>
      <c r="EW68" s="32"/>
      <c r="EX68" s="32"/>
      <c r="EY68" s="32"/>
      <c r="EZ68" s="32"/>
      <c r="FA68" s="32"/>
      <c r="FB68" s="32"/>
      <c r="FC68" s="32"/>
      <c r="FD68" s="32"/>
      <c r="FE68" s="32"/>
      <c r="FF68" s="32"/>
      <c r="FG68" s="32"/>
      <c r="FH68" s="32"/>
      <c r="FI68" s="32"/>
      <c r="FJ68" s="32"/>
      <c r="FK68" s="32"/>
      <c r="FL68" s="32"/>
      <c r="FM68" s="32"/>
      <c r="FN68" s="32"/>
      <c r="FO68" s="32"/>
      <c r="FP68" s="32"/>
      <c r="FQ68" s="32"/>
      <c r="FR68" s="32"/>
      <c r="FS68" s="32"/>
      <c r="FT68" s="32"/>
      <c r="FU68" s="32"/>
      <c r="FV68" s="32"/>
      <c r="FW68" s="32"/>
      <c r="FX68" s="32"/>
      <c r="FY68" s="32"/>
      <c r="FZ68" s="32"/>
      <c r="GA68" s="32"/>
      <c r="GB68" s="32"/>
      <c r="GC68" s="32"/>
      <c r="GD68" s="32"/>
      <c r="GE68" s="32"/>
      <c r="GF68" s="32"/>
      <c r="GG68" s="32"/>
      <c r="GH68" s="32"/>
      <c r="GI68" s="32"/>
      <c r="GJ68" s="32"/>
      <c r="GK68" s="32"/>
      <c r="GL68" s="32"/>
      <c r="GM68" s="32"/>
      <c r="GN68" s="32"/>
      <c r="GO68" s="32"/>
      <c r="GP68" s="32"/>
      <c r="GQ68" s="32"/>
      <c r="GR68" s="32"/>
      <c r="GS68" s="32"/>
      <c r="GT68" s="32"/>
      <c r="GU68" s="32"/>
      <c r="GV68" s="32"/>
      <c r="GW68" s="32"/>
      <c r="GX68" s="32"/>
      <c r="GY68" s="32"/>
      <c r="GZ68" s="32"/>
      <c r="HA68" s="32"/>
      <c r="HB68" s="32"/>
      <c r="HC68" s="32"/>
      <c r="HD68" s="32"/>
      <c r="HE68" s="32"/>
      <c r="HF68" s="32"/>
      <c r="HG68" s="32"/>
      <c r="HH68" s="32"/>
      <c r="HI68" s="32"/>
      <c r="HJ68" s="32"/>
      <c r="HK68" s="32"/>
      <c r="HL68" s="32"/>
      <c r="HM68" s="32"/>
      <c r="HN68" s="32"/>
      <c r="HO68" s="32"/>
      <c r="HP68" s="32"/>
      <c r="HQ68" s="32"/>
      <c r="HR68" s="32"/>
      <c r="HS68" s="32"/>
      <c r="HT68" s="32"/>
      <c r="HU68" s="32"/>
      <c r="HV68" s="32"/>
      <c r="HW68" s="32"/>
      <c r="HX68" s="32"/>
      <c r="HY68" s="32"/>
      <c r="HZ68" s="32"/>
      <c r="IA68" s="32"/>
      <c r="IB68" s="32"/>
      <c r="IC68" s="32"/>
      <c r="ID68" s="32"/>
      <c r="IE68" s="32"/>
      <c r="IF68" s="32"/>
      <c r="IG68" s="32"/>
      <c r="IH68" s="32"/>
      <c r="II68" s="32"/>
      <c r="IJ68" s="32"/>
      <c r="IK68" s="32"/>
      <c r="IL68" s="32"/>
      <c r="IM68" s="32"/>
      <c r="IN68" s="32"/>
      <c r="IO68" s="32"/>
      <c r="IP68" s="32"/>
      <c r="IQ68" s="32"/>
      <c r="IR68" s="32"/>
      <c r="IS68" s="32"/>
      <c r="IT68" s="32"/>
      <c r="IU68" s="32"/>
      <c r="IV68" s="32"/>
    </row>
    <row r="69" spans="1:256" s="29" customFormat="1" ht="23.25" customHeight="1">
      <c r="A69" s="32"/>
      <c r="B69" s="354"/>
      <c r="C69" s="355"/>
      <c r="D69" s="55" t="s">
        <v>46</v>
      </c>
      <c r="E69" s="12">
        <f>SUM(E66:E68)</f>
        <v>3</v>
      </c>
      <c r="F69" s="12">
        <f t="shared" ref="F69:S69" si="11">SUM(F66:F68)</f>
        <v>0</v>
      </c>
      <c r="G69" s="12">
        <f t="shared" si="11"/>
        <v>0</v>
      </c>
      <c r="H69" s="12">
        <f t="shared" si="11"/>
        <v>3</v>
      </c>
      <c r="I69" s="12">
        <f t="shared" si="11"/>
        <v>0</v>
      </c>
      <c r="J69" s="12">
        <f t="shared" si="11"/>
        <v>0</v>
      </c>
      <c r="K69" s="12">
        <f t="shared" si="11"/>
        <v>3</v>
      </c>
      <c r="L69" s="12">
        <f t="shared" si="11"/>
        <v>0</v>
      </c>
      <c r="M69" s="12">
        <f t="shared" si="11"/>
        <v>0</v>
      </c>
      <c r="N69" s="12">
        <f t="shared" si="11"/>
        <v>3</v>
      </c>
      <c r="O69" s="12">
        <f t="shared" si="11"/>
        <v>0</v>
      </c>
      <c r="P69" s="12">
        <f t="shared" si="11"/>
        <v>0</v>
      </c>
      <c r="Q69" s="12">
        <f t="shared" si="11"/>
        <v>3</v>
      </c>
      <c r="R69" s="12">
        <f t="shared" si="11"/>
        <v>0</v>
      </c>
      <c r="S69" s="12">
        <f t="shared" si="11"/>
        <v>0</v>
      </c>
      <c r="T69" s="60">
        <f t="shared" si="9"/>
        <v>15</v>
      </c>
      <c r="U69" s="32"/>
      <c r="V69" s="32"/>
      <c r="W69" s="32"/>
      <c r="X69" s="32"/>
      <c r="Y69" s="32"/>
      <c r="Z69" s="32"/>
      <c r="AA69" s="32"/>
      <c r="AB69" s="32"/>
      <c r="AC69" s="32"/>
      <c r="AD69" s="32"/>
      <c r="AE69" s="32"/>
      <c r="AF69" s="32"/>
      <c r="AG69" s="32"/>
      <c r="AH69" s="32"/>
      <c r="AI69" s="32"/>
      <c r="AJ69" s="32"/>
      <c r="AK69" s="32"/>
      <c r="AL69" s="32"/>
      <c r="AM69" s="32"/>
      <c r="AN69" s="32"/>
      <c r="AO69" s="32"/>
      <c r="AP69" s="32"/>
      <c r="AQ69" s="32"/>
      <c r="AR69" s="32"/>
      <c r="AS69" s="32"/>
      <c r="AT69" s="32"/>
      <c r="AU69" s="32"/>
      <c r="AV69" s="32"/>
      <c r="AW69" s="32"/>
      <c r="AX69" s="32"/>
      <c r="AY69" s="32"/>
      <c r="AZ69" s="32"/>
      <c r="BA69" s="32"/>
      <c r="BB69" s="32"/>
      <c r="BC69" s="32"/>
      <c r="BD69" s="32"/>
      <c r="BE69" s="32"/>
      <c r="BF69" s="32"/>
      <c r="BG69" s="32"/>
      <c r="BH69" s="32"/>
      <c r="BI69" s="32"/>
      <c r="BJ69" s="32"/>
      <c r="BK69" s="32"/>
      <c r="BL69" s="32"/>
      <c r="BM69" s="32"/>
      <c r="BN69" s="32"/>
      <c r="BO69" s="32"/>
      <c r="BP69" s="32"/>
      <c r="BQ69" s="32"/>
      <c r="BR69" s="32"/>
      <c r="BS69" s="32"/>
      <c r="BT69" s="32"/>
      <c r="BU69" s="32"/>
      <c r="BV69" s="32"/>
      <c r="BW69" s="32"/>
      <c r="BX69" s="32"/>
      <c r="BY69" s="32"/>
      <c r="BZ69" s="32"/>
      <c r="CA69" s="32"/>
      <c r="CB69" s="32"/>
      <c r="CC69" s="32"/>
      <c r="CD69" s="32"/>
      <c r="CE69" s="32"/>
      <c r="CF69" s="32"/>
      <c r="CG69" s="32"/>
      <c r="CH69" s="32"/>
      <c r="CI69" s="32"/>
      <c r="CJ69" s="32"/>
      <c r="CK69" s="32"/>
      <c r="CL69" s="32"/>
      <c r="CM69" s="32"/>
      <c r="CN69" s="32"/>
      <c r="CO69" s="32"/>
      <c r="CP69" s="32"/>
      <c r="CQ69" s="32"/>
      <c r="CR69" s="32"/>
      <c r="CS69" s="32"/>
      <c r="CT69" s="32"/>
      <c r="CU69" s="32"/>
      <c r="CV69" s="32"/>
      <c r="CW69" s="32"/>
      <c r="CX69" s="32"/>
      <c r="CY69" s="32"/>
      <c r="CZ69" s="32"/>
      <c r="DA69" s="32"/>
      <c r="DB69" s="32"/>
      <c r="DC69" s="32"/>
      <c r="DD69" s="32"/>
      <c r="DE69" s="32"/>
      <c r="DF69" s="32"/>
      <c r="DG69" s="32"/>
      <c r="DH69" s="32"/>
      <c r="DI69" s="32"/>
      <c r="DJ69" s="32"/>
      <c r="DK69" s="32"/>
      <c r="DL69" s="32"/>
      <c r="DM69" s="32"/>
      <c r="DN69" s="32"/>
      <c r="DO69" s="32"/>
      <c r="DP69" s="32"/>
      <c r="DQ69" s="32"/>
      <c r="DR69" s="32"/>
      <c r="DS69" s="32"/>
      <c r="DT69" s="32"/>
      <c r="DU69" s="32"/>
      <c r="DV69" s="32"/>
      <c r="DW69" s="32"/>
      <c r="DX69" s="32"/>
      <c r="DY69" s="32"/>
      <c r="DZ69" s="32"/>
      <c r="EA69" s="32"/>
      <c r="EB69" s="32"/>
      <c r="EC69" s="32"/>
      <c r="ED69" s="32"/>
      <c r="EE69" s="32"/>
      <c r="EF69" s="32"/>
      <c r="EG69" s="32"/>
      <c r="EH69" s="32"/>
      <c r="EI69" s="32"/>
      <c r="EJ69" s="32"/>
      <c r="EK69" s="32"/>
      <c r="EL69" s="32"/>
      <c r="EM69" s="32"/>
      <c r="EN69" s="32"/>
      <c r="EO69" s="32"/>
      <c r="EP69" s="32"/>
      <c r="EQ69" s="32"/>
      <c r="ER69" s="32"/>
      <c r="ES69" s="32"/>
      <c r="ET69" s="32"/>
      <c r="EU69" s="32"/>
      <c r="EV69" s="32"/>
      <c r="EW69" s="32"/>
      <c r="EX69" s="32"/>
      <c r="EY69" s="32"/>
      <c r="EZ69" s="32"/>
      <c r="FA69" s="32"/>
      <c r="FB69" s="32"/>
      <c r="FC69" s="32"/>
      <c r="FD69" s="32"/>
      <c r="FE69" s="32"/>
      <c r="FF69" s="32"/>
      <c r="FG69" s="32"/>
      <c r="FH69" s="32"/>
      <c r="FI69" s="32"/>
      <c r="FJ69" s="32"/>
      <c r="FK69" s="32"/>
      <c r="FL69" s="32"/>
      <c r="FM69" s="32"/>
      <c r="FN69" s="32"/>
      <c r="FO69" s="32"/>
      <c r="FP69" s="32"/>
      <c r="FQ69" s="32"/>
      <c r="FR69" s="32"/>
      <c r="FS69" s="32"/>
      <c r="FT69" s="32"/>
      <c r="FU69" s="32"/>
      <c r="FV69" s="32"/>
      <c r="FW69" s="32"/>
      <c r="FX69" s="32"/>
      <c r="FY69" s="32"/>
      <c r="FZ69" s="32"/>
      <c r="GA69" s="32"/>
      <c r="GB69" s="32"/>
      <c r="GC69" s="32"/>
      <c r="GD69" s="32"/>
      <c r="GE69" s="32"/>
      <c r="GF69" s="32"/>
      <c r="GG69" s="32"/>
      <c r="GH69" s="32"/>
      <c r="GI69" s="32"/>
      <c r="GJ69" s="32"/>
      <c r="GK69" s="32"/>
      <c r="GL69" s="32"/>
      <c r="GM69" s="32"/>
      <c r="GN69" s="32"/>
      <c r="GO69" s="32"/>
      <c r="GP69" s="32"/>
      <c r="GQ69" s="32"/>
      <c r="GR69" s="32"/>
      <c r="GS69" s="32"/>
      <c r="GT69" s="32"/>
      <c r="GU69" s="32"/>
      <c r="GV69" s="32"/>
      <c r="GW69" s="32"/>
      <c r="GX69" s="32"/>
      <c r="GY69" s="32"/>
      <c r="GZ69" s="32"/>
      <c r="HA69" s="32"/>
      <c r="HB69" s="32"/>
      <c r="HC69" s="32"/>
      <c r="HD69" s="32"/>
      <c r="HE69" s="32"/>
      <c r="HF69" s="32"/>
      <c r="HG69" s="32"/>
      <c r="HH69" s="32"/>
      <c r="HI69" s="32"/>
      <c r="HJ69" s="32"/>
      <c r="HK69" s="32"/>
      <c r="HL69" s="32"/>
      <c r="HM69" s="32"/>
      <c r="HN69" s="32"/>
      <c r="HO69" s="32"/>
      <c r="HP69" s="32"/>
      <c r="HQ69" s="32"/>
      <c r="HR69" s="32"/>
      <c r="HS69" s="32"/>
      <c r="HT69" s="32"/>
      <c r="HU69" s="32"/>
      <c r="HV69" s="32"/>
      <c r="HW69" s="32"/>
      <c r="HX69" s="32"/>
      <c r="HY69" s="32"/>
      <c r="HZ69" s="32"/>
      <c r="IA69" s="32"/>
      <c r="IB69" s="32"/>
      <c r="IC69" s="32"/>
      <c r="ID69" s="32"/>
      <c r="IE69" s="32"/>
      <c r="IF69" s="32"/>
      <c r="IG69" s="32"/>
      <c r="IH69" s="32"/>
      <c r="II69" s="32"/>
      <c r="IJ69" s="32"/>
      <c r="IK69" s="32"/>
      <c r="IL69" s="32"/>
      <c r="IM69" s="32"/>
      <c r="IN69" s="32"/>
      <c r="IO69" s="32"/>
      <c r="IP69" s="32"/>
      <c r="IQ69" s="32"/>
      <c r="IR69" s="32"/>
      <c r="IS69" s="32"/>
      <c r="IT69" s="32"/>
      <c r="IU69" s="32"/>
      <c r="IV69" s="32"/>
    </row>
    <row r="70" spans="1:256" s="29" customFormat="1" ht="16.5" customHeight="1">
      <c r="A70" s="32"/>
      <c r="B70" s="354"/>
      <c r="C70" s="355"/>
      <c r="D70" s="56" t="s">
        <v>212</v>
      </c>
      <c r="E70" s="361"/>
      <c r="F70" s="362"/>
      <c r="G70" s="363"/>
      <c r="H70" s="361"/>
      <c r="I70" s="362"/>
      <c r="J70" s="363"/>
      <c r="K70" s="361"/>
      <c r="L70" s="362"/>
      <c r="M70" s="363"/>
      <c r="N70" s="361"/>
      <c r="O70" s="362"/>
      <c r="P70" s="363"/>
      <c r="Q70" s="361"/>
      <c r="R70" s="362"/>
      <c r="S70" s="363"/>
      <c r="T70" s="60">
        <f t="shared" si="9"/>
        <v>0</v>
      </c>
      <c r="U70" s="32"/>
      <c r="V70" s="32"/>
      <c r="W70" s="32"/>
      <c r="X70" s="32"/>
      <c r="Y70" s="32"/>
      <c r="Z70" s="32"/>
      <c r="AA70" s="32"/>
      <c r="AB70" s="32"/>
      <c r="AC70" s="32"/>
      <c r="AD70" s="32"/>
      <c r="AE70" s="32"/>
      <c r="AF70" s="32"/>
      <c r="AG70" s="32"/>
      <c r="AH70" s="32"/>
      <c r="AI70" s="32"/>
      <c r="AJ70" s="32"/>
      <c r="AK70" s="32"/>
      <c r="AL70" s="32"/>
      <c r="AM70" s="32"/>
      <c r="AN70" s="32"/>
      <c r="AO70" s="32"/>
      <c r="AP70" s="32"/>
      <c r="AQ70" s="32"/>
      <c r="AR70" s="32"/>
      <c r="AS70" s="32"/>
      <c r="AT70" s="32"/>
      <c r="AU70" s="32"/>
      <c r="AV70" s="32"/>
      <c r="AW70" s="32"/>
      <c r="AX70" s="32"/>
      <c r="AY70" s="32"/>
      <c r="AZ70" s="32"/>
      <c r="BA70" s="32"/>
      <c r="BB70" s="32"/>
      <c r="BC70" s="32"/>
      <c r="BD70" s="32"/>
      <c r="BE70" s="32"/>
      <c r="BF70" s="32"/>
      <c r="BG70" s="32"/>
      <c r="BH70" s="32"/>
      <c r="BI70" s="32"/>
      <c r="BJ70" s="32"/>
      <c r="BK70" s="32"/>
      <c r="BL70" s="32"/>
      <c r="BM70" s="32"/>
      <c r="BN70" s="32"/>
      <c r="BO70" s="32"/>
      <c r="BP70" s="32"/>
      <c r="BQ70" s="32"/>
      <c r="BR70" s="32"/>
      <c r="BS70" s="32"/>
      <c r="BT70" s="32"/>
      <c r="BU70" s="32"/>
      <c r="BV70" s="32"/>
      <c r="BW70" s="32"/>
      <c r="BX70" s="32"/>
      <c r="BY70" s="32"/>
      <c r="BZ70" s="32"/>
      <c r="CA70" s="32"/>
      <c r="CB70" s="32"/>
      <c r="CC70" s="32"/>
      <c r="CD70" s="32"/>
      <c r="CE70" s="32"/>
      <c r="CF70" s="32"/>
      <c r="CG70" s="32"/>
      <c r="CH70" s="32"/>
      <c r="CI70" s="32"/>
      <c r="CJ70" s="32"/>
      <c r="CK70" s="32"/>
      <c r="CL70" s="32"/>
      <c r="CM70" s="32"/>
      <c r="CN70" s="32"/>
      <c r="CO70" s="32"/>
      <c r="CP70" s="32"/>
      <c r="CQ70" s="32"/>
      <c r="CR70" s="32"/>
      <c r="CS70" s="32"/>
      <c r="CT70" s="32"/>
      <c r="CU70" s="32"/>
      <c r="CV70" s="32"/>
      <c r="CW70" s="32"/>
      <c r="CX70" s="32"/>
      <c r="CY70" s="32"/>
      <c r="CZ70" s="32"/>
      <c r="DA70" s="32"/>
      <c r="DB70" s="32"/>
      <c r="DC70" s="32"/>
      <c r="DD70" s="32"/>
      <c r="DE70" s="32"/>
      <c r="DF70" s="32"/>
      <c r="DG70" s="32"/>
      <c r="DH70" s="32"/>
      <c r="DI70" s="32"/>
      <c r="DJ70" s="32"/>
      <c r="DK70" s="32"/>
      <c r="DL70" s="32"/>
      <c r="DM70" s="32"/>
      <c r="DN70" s="32"/>
      <c r="DO70" s="32"/>
      <c r="DP70" s="32"/>
      <c r="DQ70" s="32"/>
      <c r="DR70" s="32"/>
      <c r="DS70" s="32"/>
      <c r="DT70" s="32"/>
      <c r="DU70" s="32"/>
      <c r="DV70" s="32"/>
      <c r="DW70" s="32"/>
      <c r="DX70" s="32"/>
      <c r="DY70" s="32"/>
      <c r="DZ70" s="32"/>
      <c r="EA70" s="32"/>
      <c r="EB70" s="32"/>
      <c r="EC70" s="32"/>
      <c r="ED70" s="32"/>
      <c r="EE70" s="32"/>
      <c r="EF70" s="32"/>
      <c r="EG70" s="32"/>
      <c r="EH70" s="32"/>
      <c r="EI70" s="32"/>
      <c r="EJ70" s="32"/>
      <c r="EK70" s="32"/>
      <c r="EL70" s="32"/>
      <c r="EM70" s="32"/>
      <c r="EN70" s="32"/>
      <c r="EO70" s="32"/>
      <c r="EP70" s="32"/>
      <c r="EQ70" s="32"/>
      <c r="ER70" s="32"/>
      <c r="ES70" s="32"/>
      <c r="ET70" s="32"/>
      <c r="EU70" s="32"/>
      <c r="EV70" s="32"/>
      <c r="EW70" s="32"/>
      <c r="EX70" s="32"/>
      <c r="EY70" s="32"/>
      <c r="EZ70" s="32"/>
      <c r="FA70" s="32"/>
      <c r="FB70" s="32"/>
      <c r="FC70" s="32"/>
      <c r="FD70" s="32"/>
      <c r="FE70" s="32"/>
      <c r="FF70" s="32"/>
      <c r="FG70" s="32"/>
      <c r="FH70" s="32"/>
      <c r="FI70" s="32"/>
      <c r="FJ70" s="32"/>
      <c r="FK70" s="32"/>
      <c r="FL70" s="32"/>
      <c r="FM70" s="32"/>
      <c r="FN70" s="32"/>
      <c r="FO70" s="32"/>
      <c r="FP70" s="32"/>
      <c r="FQ70" s="32"/>
      <c r="FR70" s="32"/>
      <c r="FS70" s="32"/>
      <c r="FT70" s="32"/>
      <c r="FU70" s="32"/>
      <c r="FV70" s="32"/>
      <c r="FW70" s="32"/>
      <c r="FX70" s="32"/>
      <c r="FY70" s="32"/>
      <c r="FZ70" s="32"/>
      <c r="GA70" s="32"/>
      <c r="GB70" s="32"/>
      <c r="GC70" s="32"/>
      <c r="GD70" s="32"/>
      <c r="GE70" s="32"/>
      <c r="GF70" s="32"/>
      <c r="GG70" s="32"/>
      <c r="GH70" s="32"/>
      <c r="GI70" s="32"/>
      <c r="GJ70" s="32"/>
      <c r="GK70" s="32"/>
      <c r="GL70" s="32"/>
      <c r="GM70" s="32"/>
      <c r="GN70" s="32"/>
      <c r="GO70" s="32"/>
      <c r="GP70" s="32"/>
      <c r="GQ70" s="32"/>
      <c r="GR70" s="32"/>
      <c r="GS70" s="32"/>
      <c r="GT70" s="32"/>
      <c r="GU70" s="32"/>
      <c r="GV70" s="32"/>
      <c r="GW70" s="32"/>
      <c r="GX70" s="32"/>
      <c r="GY70" s="32"/>
      <c r="GZ70" s="32"/>
      <c r="HA70" s="32"/>
      <c r="HB70" s="32"/>
      <c r="HC70" s="32"/>
      <c r="HD70" s="32"/>
      <c r="HE70" s="32"/>
      <c r="HF70" s="32"/>
      <c r="HG70" s="32"/>
      <c r="HH70" s="32"/>
      <c r="HI70" s="32"/>
      <c r="HJ70" s="32"/>
      <c r="HK70" s="32"/>
      <c r="HL70" s="32"/>
      <c r="HM70" s="32"/>
      <c r="HN70" s="32"/>
      <c r="HO70" s="32"/>
      <c r="HP70" s="32"/>
      <c r="HQ70" s="32"/>
      <c r="HR70" s="32"/>
      <c r="HS70" s="32"/>
      <c r="HT70" s="32"/>
      <c r="HU70" s="32"/>
      <c r="HV70" s="32"/>
      <c r="HW70" s="32"/>
      <c r="HX70" s="32"/>
      <c r="HY70" s="32"/>
      <c r="HZ70" s="32"/>
      <c r="IA70" s="32"/>
      <c r="IB70" s="32"/>
      <c r="IC70" s="32"/>
      <c r="ID70" s="32"/>
      <c r="IE70" s="32"/>
      <c r="IF70" s="32"/>
      <c r="IG70" s="32"/>
      <c r="IH70" s="32"/>
      <c r="II70" s="32"/>
      <c r="IJ70" s="32"/>
      <c r="IK70" s="32"/>
      <c r="IL70" s="32"/>
      <c r="IM70" s="32"/>
      <c r="IN70" s="32"/>
      <c r="IO70" s="32"/>
      <c r="IP70" s="32"/>
      <c r="IQ70" s="32"/>
      <c r="IR70" s="32"/>
      <c r="IS70" s="32"/>
      <c r="IT70" s="32"/>
      <c r="IU70" s="32"/>
      <c r="IV70" s="32"/>
    </row>
    <row r="71" spans="1:256" s="29" customFormat="1" ht="18" customHeight="1">
      <c r="A71" s="32"/>
      <c r="B71" s="354" t="s">
        <v>59</v>
      </c>
      <c r="C71" s="355"/>
      <c r="D71" s="56" t="s">
        <v>59</v>
      </c>
      <c r="E71" s="36" t="s">
        <v>4</v>
      </c>
      <c r="F71" s="36" t="s">
        <v>5</v>
      </c>
      <c r="G71" s="36" t="s">
        <v>6</v>
      </c>
      <c r="H71" s="36" t="s">
        <v>4</v>
      </c>
      <c r="I71" s="36" t="s">
        <v>5</v>
      </c>
      <c r="J71" s="36" t="s">
        <v>6</v>
      </c>
      <c r="K71" s="36" t="s">
        <v>4</v>
      </c>
      <c r="L71" s="36" t="s">
        <v>5</v>
      </c>
      <c r="M71" s="36" t="s">
        <v>6</v>
      </c>
      <c r="N71" s="36" t="s">
        <v>4</v>
      </c>
      <c r="O71" s="36" t="s">
        <v>5</v>
      </c>
      <c r="P71" s="36" t="s">
        <v>6</v>
      </c>
      <c r="Q71" s="36" t="s">
        <v>4</v>
      </c>
      <c r="R71" s="36" t="s">
        <v>5</v>
      </c>
      <c r="S71" s="36" t="s">
        <v>6</v>
      </c>
      <c r="T71" s="60">
        <f t="shared" si="9"/>
        <v>0</v>
      </c>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c r="AX71" s="32"/>
      <c r="AY71" s="32"/>
      <c r="AZ71" s="32"/>
      <c r="BA71" s="32"/>
      <c r="BB71" s="32"/>
      <c r="BC71" s="32"/>
      <c r="BD71" s="32"/>
      <c r="BE71" s="32"/>
      <c r="BF71" s="32"/>
      <c r="BG71" s="32"/>
      <c r="BH71" s="32"/>
      <c r="BI71" s="32"/>
      <c r="BJ71" s="32"/>
      <c r="BK71" s="32"/>
      <c r="BL71" s="32"/>
      <c r="BM71" s="32"/>
      <c r="BN71" s="32"/>
      <c r="BO71" s="32"/>
      <c r="BP71" s="32"/>
      <c r="BQ71" s="32"/>
      <c r="BR71" s="32"/>
      <c r="BS71" s="32"/>
      <c r="BT71" s="32"/>
      <c r="BU71" s="32"/>
      <c r="BV71" s="32"/>
      <c r="BW71" s="32"/>
      <c r="BX71" s="32"/>
      <c r="BY71" s="32"/>
      <c r="BZ71" s="32"/>
      <c r="CA71" s="32"/>
      <c r="CB71" s="32"/>
      <c r="CC71" s="32"/>
      <c r="CD71" s="32"/>
      <c r="CE71" s="32"/>
      <c r="CF71" s="32"/>
      <c r="CG71" s="32"/>
      <c r="CH71" s="32"/>
      <c r="CI71" s="32"/>
      <c r="CJ71" s="32"/>
      <c r="CK71" s="32"/>
      <c r="CL71" s="32"/>
      <c r="CM71" s="32"/>
      <c r="CN71" s="32"/>
      <c r="CO71" s="32"/>
      <c r="CP71" s="32"/>
      <c r="CQ71" s="32"/>
      <c r="CR71" s="32"/>
      <c r="CS71" s="32"/>
      <c r="CT71" s="32"/>
      <c r="CU71" s="32"/>
      <c r="CV71" s="32"/>
      <c r="CW71" s="32"/>
      <c r="CX71" s="32"/>
      <c r="CY71" s="32"/>
      <c r="CZ71" s="32"/>
      <c r="DA71" s="32"/>
      <c r="DB71" s="32"/>
      <c r="DC71" s="32"/>
      <c r="DD71" s="32"/>
      <c r="DE71" s="32"/>
      <c r="DF71" s="32"/>
      <c r="DG71" s="32"/>
      <c r="DH71" s="32"/>
      <c r="DI71" s="32"/>
      <c r="DJ71" s="32"/>
      <c r="DK71" s="32"/>
      <c r="DL71" s="32"/>
      <c r="DM71" s="32"/>
      <c r="DN71" s="32"/>
      <c r="DO71" s="32"/>
      <c r="DP71" s="32"/>
      <c r="DQ71" s="32"/>
      <c r="DR71" s="32"/>
      <c r="DS71" s="32"/>
      <c r="DT71" s="32"/>
      <c r="DU71" s="32"/>
      <c r="DV71" s="32"/>
      <c r="DW71" s="32"/>
      <c r="DX71" s="32"/>
      <c r="DY71" s="32"/>
      <c r="DZ71" s="32"/>
      <c r="EA71" s="32"/>
      <c r="EB71" s="32"/>
      <c r="EC71" s="32"/>
      <c r="ED71" s="32"/>
      <c r="EE71" s="32"/>
      <c r="EF71" s="32"/>
      <c r="EG71" s="32"/>
      <c r="EH71" s="32"/>
      <c r="EI71" s="32"/>
      <c r="EJ71" s="32"/>
      <c r="EK71" s="32"/>
      <c r="EL71" s="32"/>
      <c r="EM71" s="32"/>
      <c r="EN71" s="32"/>
      <c r="EO71" s="32"/>
      <c r="EP71" s="32"/>
      <c r="EQ71" s="32"/>
      <c r="ER71" s="32"/>
      <c r="ES71" s="32"/>
      <c r="ET71" s="32"/>
      <c r="EU71" s="32"/>
      <c r="EV71" s="32"/>
      <c r="EW71" s="32"/>
      <c r="EX71" s="32"/>
      <c r="EY71" s="32"/>
      <c r="EZ71" s="32"/>
      <c r="FA71" s="32"/>
      <c r="FB71" s="32"/>
      <c r="FC71" s="32"/>
      <c r="FD71" s="32"/>
      <c r="FE71" s="32"/>
      <c r="FF71" s="32"/>
      <c r="FG71" s="32"/>
      <c r="FH71" s="32"/>
      <c r="FI71" s="32"/>
      <c r="FJ71" s="32"/>
      <c r="FK71" s="32"/>
      <c r="FL71" s="32"/>
      <c r="FM71" s="32"/>
      <c r="FN71" s="32"/>
      <c r="FO71" s="32"/>
      <c r="FP71" s="32"/>
      <c r="FQ71" s="32"/>
      <c r="FR71" s="32"/>
      <c r="FS71" s="32"/>
      <c r="FT71" s="32"/>
      <c r="FU71" s="32"/>
      <c r="FV71" s="32"/>
      <c r="FW71" s="32"/>
      <c r="FX71" s="32"/>
      <c r="FY71" s="32"/>
      <c r="FZ71" s="32"/>
      <c r="GA71" s="32"/>
      <c r="GB71" s="32"/>
      <c r="GC71" s="32"/>
      <c r="GD71" s="32"/>
      <c r="GE71" s="32"/>
      <c r="GF71" s="32"/>
      <c r="GG71" s="32"/>
      <c r="GH71" s="32"/>
      <c r="GI71" s="32"/>
      <c r="GJ71" s="32"/>
      <c r="GK71" s="32"/>
      <c r="GL71" s="32"/>
      <c r="GM71" s="32"/>
      <c r="GN71" s="32"/>
      <c r="GO71" s="32"/>
      <c r="GP71" s="32"/>
      <c r="GQ71" s="32"/>
      <c r="GR71" s="32"/>
      <c r="GS71" s="32"/>
      <c r="GT71" s="32"/>
      <c r="GU71" s="32"/>
      <c r="GV71" s="32"/>
      <c r="GW71" s="32"/>
      <c r="GX71" s="32"/>
      <c r="GY71" s="32"/>
      <c r="GZ71" s="32"/>
      <c r="HA71" s="32"/>
      <c r="HB71" s="32"/>
      <c r="HC71" s="32"/>
      <c r="HD71" s="32"/>
      <c r="HE71" s="32"/>
      <c r="HF71" s="32"/>
      <c r="HG71" s="32"/>
      <c r="HH71" s="32"/>
      <c r="HI71" s="32"/>
      <c r="HJ71" s="32"/>
      <c r="HK71" s="32"/>
      <c r="HL71" s="32"/>
      <c r="HM71" s="32"/>
      <c r="HN71" s="32"/>
      <c r="HO71" s="32"/>
      <c r="HP71" s="32"/>
      <c r="HQ71" s="32"/>
      <c r="HR71" s="32"/>
      <c r="HS71" s="32"/>
      <c r="HT71" s="32"/>
      <c r="HU71" s="32"/>
      <c r="HV71" s="32"/>
      <c r="HW71" s="32"/>
      <c r="HX71" s="32"/>
      <c r="HY71" s="32"/>
      <c r="HZ71" s="32"/>
      <c r="IA71" s="32"/>
      <c r="IB71" s="32"/>
      <c r="IC71" s="32"/>
      <c r="ID71" s="32"/>
      <c r="IE71" s="32"/>
      <c r="IF71" s="32"/>
      <c r="IG71" s="32"/>
      <c r="IH71" s="32"/>
      <c r="II71" s="32"/>
      <c r="IJ71" s="32"/>
      <c r="IK71" s="32"/>
      <c r="IL71" s="32"/>
      <c r="IM71" s="32"/>
      <c r="IN71" s="32"/>
      <c r="IO71" s="32"/>
      <c r="IP71" s="32"/>
      <c r="IQ71" s="32"/>
      <c r="IR71" s="32"/>
      <c r="IS71" s="32"/>
      <c r="IT71" s="32"/>
      <c r="IU71" s="32"/>
      <c r="IV71" s="32"/>
    </row>
    <row r="72" spans="1:256" s="29" customFormat="1" ht="38.25" customHeight="1">
      <c r="A72" s="32">
        <v>1</v>
      </c>
      <c r="B72" s="354"/>
      <c r="C72" s="355"/>
      <c r="D72" s="61" t="s">
        <v>296</v>
      </c>
      <c r="E72" s="12">
        <v>1</v>
      </c>
      <c r="F72" s="12"/>
      <c r="G72" s="12"/>
      <c r="H72" s="12">
        <v>1</v>
      </c>
      <c r="I72" s="12"/>
      <c r="J72" s="12"/>
      <c r="K72" s="57">
        <v>1</v>
      </c>
      <c r="L72" s="58"/>
      <c r="M72" s="58"/>
      <c r="N72" s="58">
        <v>1</v>
      </c>
      <c r="O72" s="58"/>
      <c r="P72" s="58"/>
      <c r="Q72" s="58">
        <v>1</v>
      </c>
      <c r="R72" s="58"/>
      <c r="S72" s="58"/>
      <c r="T72" s="60">
        <f t="shared" si="9"/>
        <v>5</v>
      </c>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c r="BG72" s="32"/>
      <c r="BH72" s="32"/>
      <c r="BI72" s="32"/>
      <c r="BJ72" s="32"/>
      <c r="BK72" s="32"/>
      <c r="BL72" s="32"/>
      <c r="BM72" s="32"/>
      <c r="BN72" s="32"/>
      <c r="BO72" s="32"/>
      <c r="BP72" s="32"/>
      <c r="BQ72" s="32"/>
      <c r="BR72" s="32"/>
      <c r="BS72" s="32"/>
      <c r="BT72" s="32"/>
      <c r="BU72" s="32"/>
      <c r="BV72" s="32"/>
      <c r="BW72" s="32"/>
      <c r="BX72" s="32"/>
      <c r="BY72" s="32"/>
      <c r="BZ72" s="32"/>
      <c r="CA72" s="32"/>
      <c r="CB72" s="32"/>
      <c r="CC72" s="32"/>
      <c r="CD72" s="32"/>
      <c r="CE72" s="32"/>
      <c r="CF72" s="32"/>
      <c r="CG72" s="32"/>
      <c r="CH72" s="32"/>
      <c r="CI72" s="32"/>
      <c r="CJ72" s="32"/>
      <c r="CK72" s="32"/>
      <c r="CL72" s="32"/>
      <c r="CM72" s="32"/>
      <c r="CN72" s="32"/>
      <c r="CO72" s="32"/>
      <c r="CP72" s="32"/>
      <c r="CQ72" s="32"/>
      <c r="CR72" s="32"/>
      <c r="CS72" s="32"/>
      <c r="CT72" s="32"/>
      <c r="CU72" s="32"/>
      <c r="CV72" s="32"/>
      <c r="CW72" s="32"/>
      <c r="CX72" s="32"/>
      <c r="CY72" s="32"/>
      <c r="CZ72" s="32"/>
      <c r="DA72" s="32"/>
      <c r="DB72" s="32"/>
      <c r="DC72" s="32"/>
      <c r="DD72" s="32"/>
      <c r="DE72" s="32"/>
      <c r="DF72" s="32"/>
      <c r="DG72" s="32"/>
      <c r="DH72" s="32"/>
      <c r="DI72" s="32"/>
      <c r="DJ72" s="32"/>
      <c r="DK72" s="32"/>
      <c r="DL72" s="32"/>
      <c r="DM72" s="32"/>
      <c r="DN72" s="32"/>
      <c r="DO72" s="32"/>
      <c r="DP72" s="32"/>
      <c r="DQ72" s="32"/>
      <c r="DR72" s="32"/>
      <c r="DS72" s="32"/>
      <c r="DT72" s="32"/>
      <c r="DU72" s="32"/>
      <c r="DV72" s="32"/>
      <c r="DW72" s="32"/>
      <c r="DX72" s="32"/>
      <c r="DY72" s="32"/>
      <c r="DZ72" s="32"/>
      <c r="EA72" s="32"/>
      <c r="EB72" s="32"/>
      <c r="EC72" s="32"/>
      <c r="ED72" s="32"/>
      <c r="EE72" s="32"/>
      <c r="EF72" s="32"/>
      <c r="EG72" s="32"/>
      <c r="EH72" s="32"/>
      <c r="EI72" s="32"/>
      <c r="EJ72" s="32"/>
      <c r="EK72" s="32"/>
      <c r="EL72" s="32"/>
      <c r="EM72" s="32"/>
      <c r="EN72" s="32"/>
      <c r="EO72" s="32"/>
      <c r="EP72" s="32"/>
      <c r="EQ72" s="32"/>
      <c r="ER72" s="32"/>
      <c r="ES72" s="32"/>
      <c r="ET72" s="32"/>
      <c r="EU72" s="32"/>
      <c r="EV72" s="32"/>
      <c r="EW72" s="32"/>
      <c r="EX72" s="32"/>
      <c r="EY72" s="32"/>
      <c r="EZ72" s="32"/>
      <c r="FA72" s="32"/>
      <c r="FB72" s="32"/>
      <c r="FC72" s="32"/>
      <c r="FD72" s="32"/>
      <c r="FE72" s="32"/>
      <c r="FF72" s="32"/>
      <c r="FG72" s="32"/>
      <c r="FH72" s="32"/>
      <c r="FI72" s="32"/>
      <c r="FJ72" s="32"/>
      <c r="FK72" s="32"/>
      <c r="FL72" s="32"/>
      <c r="FM72" s="32"/>
      <c r="FN72" s="32"/>
      <c r="FO72" s="32"/>
      <c r="FP72" s="32"/>
      <c r="FQ72" s="32"/>
      <c r="FR72" s="32"/>
      <c r="FS72" s="32"/>
      <c r="FT72" s="32"/>
      <c r="FU72" s="32"/>
      <c r="FV72" s="32"/>
      <c r="FW72" s="32"/>
      <c r="FX72" s="32"/>
      <c r="FY72" s="32"/>
      <c r="FZ72" s="32"/>
      <c r="GA72" s="32"/>
      <c r="GB72" s="32"/>
      <c r="GC72" s="32"/>
      <c r="GD72" s="32"/>
      <c r="GE72" s="32"/>
      <c r="GF72" s="32"/>
      <c r="GG72" s="32"/>
      <c r="GH72" s="32"/>
      <c r="GI72" s="32"/>
      <c r="GJ72" s="32"/>
      <c r="GK72" s="32"/>
      <c r="GL72" s="32"/>
      <c r="GM72" s="32"/>
      <c r="GN72" s="32"/>
      <c r="GO72" s="32"/>
      <c r="GP72" s="32"/>
      <c r="GQ72" s="32"/>
      <c r="GR72" s="32"/>
      <c r="GS72" s="32"/>
      <c r="GT72" s="32"/>
      <c r="GU72" s="32"/>
      <c r="GV72" s="32"/>
      <c r="GW72" s="32"/>
      <c r="GX72" s="32"/>
      <c r="GY72" s="32"/>
      <c r="GZ72" s="32"/>
      <c r="HA72" s="32"/>
      <c r="HB72" s="32"/>
      <c r="HC72" s="32"/>
      <c r="HD72" s="32"/>
      <c r="HE72" s="32"/>
      <c r="HF72" s="32"/>
      <c r="HG72" s="32"/>
      <c r="HH72" s="32"/>
      <c r="HI72" s="32"/>
      <c r="HJ72" s="32"/>
      <c r="HK72" s="32"/>
      <c r="HL72" s="32"/>
      <c r="HM72" s="32"/>
      <c r="HN72" s="32"/>
      <c r="HO72" s="32"/>
      <c r="HP72" s="32"/>
      <c r="HQ72" s="32"/>
      <c r="HR72" s="32"/>
      <c r="HS72" s="32"/>
      <c r="HT72" s="32"/>
      <c r="HU72" s="32"/>
      <c r="HV72" s="32"/>
      <c r="HW72" s="32"/>
      <c r="HX72" s="32"/>
      <c r="HY72" s="32"/>
      <c r="HZ72" s="32"/>
      <c r="IA72" s="32"/>
      <c r="IB72" s="32"/>
      <c r="IC72" s="32"/>
      <c r="ID72" s="32"/>
      <c r="IE72" s="32"/>
      <c r="IF72" s="32"/>
      <c r="IG72" s="32"/>
      <c r="IH72" s="32"/>
      <c r="II72" s="32"/>
      <c r="IJ72" s="32"/>
      <c r="IK72" s="32"/>
      <c r="IL72" s="32"/>
      <c r="IM72" s="32"/>
      <c r="IN72" s="32"/>
      <c r="IO72" s="32"/>
      <c r="IP72" s="32"/>
      <c r="IQ72" s="32"/>
      <c r="IR72" s="32"/>
      <c r="IS72" s="32"/>
      <c r="IT72" s="32"/>
      <c r="IU72" s="32"/>
      <c r="IV72" s="32"/>
    </row>
    <row r="73" spans="1:256" s="29" customFormat="1" ht="78" customHeight="1">
      <c r="A73" s="32">
        <v>2</v>
      </c>
      <c r="B73" s="354"/>
      <c r="C73" s="355"/>
      <c r="D73" s="61" t="s">
        <v>297</v>
      </c>
      <c r="E73" s="12">
        <v>1</v>
      </c>
      <c r="F73" s="12"/>
      <c r="G73" s="12"/>
      <c r="H73" s="12">
        <v>1</v>
      </c>
      <c r="I73" s="12"/>
      <c r="J73" s="12"/>
      <c r="K73" s="57">
        <v>1</v>
      </c>
      <c r="L73" s="58"/>
      <c r="M73" s="58"/>
      <c r="N73" s="58">
        <v>1</v>
      </c>
      <c r="O73" s="58"/>
      <c r="P73" s="58"/>
      <c r="Q73" s="58">
        <v>1</v>
      </c>
      <c r="R73" s="58"/>
      <c r="S73" s="58"/>
      <c r="T73" s="60">
        <f t="shared" si="9"/>
        <v>5</v>
      </c>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c r="BI73" s="32"/>
      <c r="BJ73" s="32"/>
      <c r="BK73" s="32"/>
      <c r="BL73" s="32"/>
      <c r="BM73" s="32"/>
      <c r="BN73" s="32"/>
      <c r="BO73" s="32"/>
      <c r="BP73" s="32"/>
      <c r="BQ73" s="32"/>
      <c r="BR73" s="32"/>
      <c r="BS73" s="32"/>
      <c r="BT73" s="32"/>
      <c r="BU73" s="32"/>
      <c r="BV73" s="32"/>
      <c r="BW73" s="32"/>
      <c r="BX73" s="32"/>
      <c r="BY73" s="32"/>
      <c r="BZ73" s="32"/>
      <c r="CA73" s="32"/>
      <c r="CB73" s="32"/>
      <c r="CC73" s="32"/>
      <c r="CD73" s="32"/>
      <c r="CE73" s="32"/>
      <c r="CF73" s="32"/>
      <c r="CG73" s="32"/>
      <c r="CH73" s="32"/>
      <c r="CI73" s="32"/>
      <c r="CJ73" s="32"/>
      <c r="CK73" s="32"/>
      <c r="CL73" s="32"/>
      <c r="CM73" s="32"/>
      <c r="CN73" s="32"/>
      <c r="CO73" s="32"/>
      <c r="CP73" s="32"/>
      <c r="CQ73" s="32"/>
      <c r="CR73" s="32"/>
      <c r="CS73" s="32"/>
      <c r="CT73" s="32"/>
      <c r="CU73" s="32"/>
      <c r="CV73" s="32"/>
      <c r="CW73" s="32"/>
      <c r="CX73" s="32"/>
      <c r="CY73" s="32"/>
      <c r="CZ73" s="32"/>
      <c r="DA73" s="32"/>
      <c r="DB73" s="32"/>
      <c r="DC73" s="32"/>
      <c r="DD73" s="32"/>
      <c r="DE73" s="32"/>
      <c r="DF73" s="32"/>
      <c r="DG73" s="32"/>
      <c r="DH73" s="32"/>
      <c r="DI73" s="32"/>
      <c r="DJ73" s="32"/>
      <c r="DK73" s="32"/>
      <c r="DL73" s="32"/>
      <c r="DM73" s="32"/>
      <c r="DN73" s="32"/>
      <c r="DO73" s="32"/>
      <c r="DP73" s="32"/>
      <c r="DQ73" s="32"/>
      <c r="DR73" s="32"/>
      <c r="DS73" s="32"/>
      <c r="DT73" s="32"/>
      <c r="DU73" s="32"/>
      <c r="DV73" s="32"/>
      <c r="DW73" s="32"/>
      <c r="DX73" s="32"/>
      <c r="DY73" s="32"/>
      <c r="DZ73" s="32"/>
      <c r="EA73" s="32"/>
      <c r="EB73" s="32"/>
      <c r="EC73" s="32"/>
      <c r="ED73" s="32"/>
      <c r="EE73" s="32"/>
      <c r="EF73" s="32"/>
      <c r="EG73" s="32"/>
      <c r="EH73" s="32"/>
      <c r="EI73" s="32"/>
      <c r="EJ73" s="32"/>
      <c r="EK73" s="32"/>
      <c r="EL73" s="32"/>
      <c r="EM73" s="32"/>
      <c r="EN73" s="32"/>
      <c r="EO73" s="32"/>
      <c r="EP73" s="32"/>
      <c r="EQ73" s="32"/>
      <c r="ER73" s="32"/>
      <c r="ES73" s="32"/>
      <c r="ET73" s="32"/>
      <c r="EU73" s="32"/>
      <c r="EV73" s="32"/>
      <c r="EW73" s="32"/>
      <c r="EX73" s="32"/>
      <c r="EY73" s="32"/>
      <c r="EZ73" s="32"/>
      <c r="FA73" s="32"/>
      <c r="FB73" s="32"/>
      <c r="FC73" s="32"/>
      <c r="FD73" s="32"/>
      <c r="FE73" s="32"/>
      <c r="FF73" s="32"/>
      <c r="FG73" s="32"/>
      <c r="FH73" s="32"/>
      <c r="FI73" s="32"/>
      <c r="FJ73" s="32"/>
      <c r="FK73" s="32"/>
      <c r="FL73" s="32"/>
      <c r="FM73" s="32"/>
      <c r="FN73" s="32"/>
      <c r="FO73" s="32"/>
      <c r="FP73" s="32"/>
      <c r="FQ73" s="32"/>
      <c r="FR73" s="32"/>
      <c r="FS73" s="32"/>
      <c r="FT73" s="32"/>
      <c r="FU73" s="32"/>
      <c r="FV73" s="32"/>
      <c r="FW73" s="32"/>
      <c r="FX73" s="32"/>
      <c r="FY73" s="32"/>
      <c r="FZ73" s="32"/>
      <c r="GA73" s="32"/>
      <c r="GB73" s="32"/>
      <c r="GC73" s="32"/>
      <c r="GD73" s="32"/>
      <c r="GE73" s="32"/>
      <c r="GF73" s="32"/>
      <c r="GG73" s="32"/>
      <c r="GH73" s="32"/>
      <c r="GI73" s="32"/>
      <c r="GJ73" s="32"/>
      <c r="GK73" s="32"/>
      <c r="GL73" s="32"/>
      <c r="GM73" s="32"/>
      <c r="GN73" s="32"/>
      <c r="GO73" s="32"/>
      <c r="GP73" s="32"/>
      <c r="GQ73" s="32"/>
      <c r="GR73" s="32"/>
      <c r="GS73" s="32"/>
      <c r="GT73" s="32"/>
      <c r="GU73" s="32"/>
      <c r="GV73" s="32"/>
      <c r="GW73" s="32"/>
      <c r="GX73" s="32"/>
      <c r="GY73" s="32"/>
      <c r="GZ73" s="32"/>
      <c r="HA73" s="32"/>
      <c r="HB73" s="32"/>
      <c r="HC73" s="32"/>
      <c r="HD73" s="32"/>
      <c r="HE73" s="32"/>
      <c r="HF73" s="32"/>
      <c r="HG73" s="32"/>
      <c r="HH73" s="32"/>
      <c r="HI73" s="32"/>
      <c r="HJ73" s="32"/>
      <c r="HK73" s="32"/>
      <c r="HL73" s="32"/>
      <c r="HM73" s="32"/>
      <c r="HN73" s="32"/>
      <c r="HO73" s="32"/>
      <c r="HP73" s="32"/>
      <c r="HQ73" s="32"/>
      <c r="HR73" s="32"/>
      <c r="HS73" s="32"/>
      <c r="HT73" s="32"/>
      <c r="HU73" s="32"/>
      <c r="HV73" s="32"/>
      <c r="HW73" s="32"/>
      <c r="HX73" s="32"/>
      <c r="HY73" s="32"/>
      <c r="HZ73" s="32"/>
      <c r="IA73" s="32"/>
      <c r="IB73" s="32"/>
      <c r="IC73" s="32"/>
      <c r="ID73" s="32"/>
      <c r="IE73" s="32"/>
      <c r="IF73" s="32"/>
      <c r="IG73" s="32"/>
      <c r="IH73" s="32"/>
      <c r="II73" s="32"/>
      <c r="IJ73" s="32"/>
      <c r="IK73" s="32"/>
      <c r="IL73" s="32"/>
      <c r="IM73" s="32"/>
      <c r="IN73" s="32"/>
      <c r="IO73" s="32"/>
      <c r="IP73" s="32"/>
      <c r="IQ73" s="32"/>
      <c r="IR73" s="32"/>
      <c r="IS73" s="32"/>
      <c r="IT73" s="32"/>
      <c r="IU73" s="32"/>
      <c r="IV73" s="32"/>
    </row>
    <row r="74" spans="1:256" s="29" customFormat="1" ht="18" customHeight="1">
      <c r="A74" s="32"/>
      <c r="B74" s="354"/>
      <c r="C74" s="355"/>
      <c r="D74" s="55" t="s">
        <v>46</v>
      </c>
      <c r="E74" s="12">
        <f>SUM(E72:E73)</f>
        <v>2</v>
      </c>
      <c r="F74" s="12">
        <f t="shared" ref="F74:S74" si="12">SUM(F72:F73)</f>
        <v>0</v>
      </c>
      <c r="G74" s="12">
        <f t="shared" si="12"/>
        <v>0</v>
      </c>
      <c r="H74" s="12">
        <f t="shared" si="12"/>
        <v>2</v>
      </c>
      <c r="I74" s="12">
        <f t="shared" si="12"/>
        <v>0</v>
      </c>
      <c r="J74" s="12">
        <f t="shared" si="12"/>
        <v>0</v>
      </c>
      <c r="K74" s="12">
        <f t="shared" si="12"/>
        <v>2</v>
      </c>
      <c r="L74" s="12">
        <f t="shared" si="12"/>
        <v>0</v>
      </c>
      <c r="M74" s="12">
        <f t="shared" si="12"/>
        <v>0</v>
      </c>
      <c r="N74" s="12">
        <f t="shared" si="12"/>
        <v>2</v>
      </c>
      <c r="O74" s="12">
        <f t="shared" si="12"/>
        <v>0</v>
      </c>
      <c r="P74" s="12">
        <f t="shared" si="12"/>
        <v>0</v>
      </c>
      <c r="Q74" s="12">
        <f t="shared" si="12"/>
        <v>2</v>
      </c>
      <c r="R74" s="12">
        <f t="shared" si="12"/>
        <v>0</v>
      </c>
      <c r="S74" s="12">
        <f t="shared" si="12"/>
        <v>0</v>
      </c>
      <c r="T74" s="60">
        <f t="shared" si="9"/>
        <v>10</v>
      </c>
      <c r="U74" s="32"/>
      <c r="V74" s="32"/>
      <c r="W74" s="32"/>
      <c r="X74" s="32"/>
      <c r="Y74" s="32"/>
      <c r="Z74" s="32"/>
      <c r="AA74" s="32"/>
      <c r="AB74" s="32"/>
      <c r="AC74" s="32"/>
      <c r="AD74" s="32"/>
      <c r="AE74" s="32"/>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c r="BG74" s="32"/>
      <c r="BH74" s="32"/>
      <c r="BI74" s="32"/>
      <c r="BJ74" s="32"/>
      <c r="BK74" s="32"/>
      <c r="BL74" s="32"/>
      <c r="BM74" s="32"/>
      <c r="BN74" s="32"/>
      <c r="BO74" s="32"/>
      <c r="BP74" s="32"/>
      <c r="BQ74" s="32"/>
      <c r="BR74" s="32"/>
      <c r="BS74" s="32"/>
      <c r="BT74" s="32"/>
      <c r="BU74" s="32"/>
      <c r="BV74" s="32"/>
      <c r="BW74" s="32"/>
      <c r="BX74" s="32"/>
      <c r="BY74" s="32"/>
      <c r="BZ74" s="32"/>
      <c r="CA74" s="32"/>
      <c r="CB74" s="32"/>
      <c r="CC74" s="32"/>
      <c r="CD74" s="32"/>
      <c r="CE74" s="32"/>
      <c r="CF74" s="32"/>
      <c r="CG74" s="32"/>
      <c r="CH74" s="32"/>
      <c r="CI74" s="32"/>
      <c r="CJ74" s="32"/>
      <c r="CK74" s="32"/>
      <c r="CL74" s="32"/>
      <c r="CM74" s="32"/>
      <c r="CN74" s="32"/>
      <c r="CO74" s="32"/>
      <c r="CP74" s="32"/>
      <c r="CQ74" s="32"/>
      <c r="CR74" s="32"/>
      <c r="CS74" s="32"/>
      <c r="CT74" s="32"/>
      <c r="CU74" s="32"/>
      <c r="CV74" s="32"/>
      <c r="CW74" s="32"/>
      <c r="CX74" s="32"/>
      <c r="CY74" s="32"/>
      <c r="CZ74" s="32"/>
      <c r="DA74" s="32"/>
      <c r="DB74" s="32"/>
      <c r="DC74" s="32"/>
      <c r="DD74" s="32"/>
      <c r="DE74" s="32"/>
      <c r="DF74" s="32"/>
      <c r="DG74" s="32"/>
      <c r="DH74" s="32"/>
      <c r="DI74" s="32"/>
      <c r="DJ74" s="32"/>
      <c r="DK74" s="32"/>
      <c r="DL74" s="32"/>
      <c r="DM74" s="32"/>
      <c r="DN74" s="32"/>
      <c r="DO74" s="32"/>
      <c r="DP74" s="32"/>
      <c r="DQ74" s="32"/>
      <c r="DR74" s="32"/>
      <c r="DS74" s="32"/>
      <c r="DT74" s="32"/>
      <c r="DU74" s="32"/>
      <c r="DV74" s="32"/>
      <c r="DW74" s="32"/>
      <c r="DX74" s="32"/>
      <c r="DY74" s="32"/>
      <c r="DZ74" s="32"/>
      <c r="EA74" s="32"/>
      <c r="EB74" s="32"/>
      <c r="EC74" s="32"/>
      <c r="ED74" s="32"/>
      <c r="EE74" s="32"/>
      <c r="EF74" s="32"/>
      <c r="EG74" s="32"/>
      <c r="EH74" s="32"/>
      <c r="EI74" s="32"/>
      <c r="EJ74" s="32"/>
      <c r="EK74" s="32"/>
      <c r="EL74" s="32"/>
      <c r="EM74" s="32"/>
      <c r="EN74" s="32"/>
      <c r="EO74" s="32"/>
      <c r="EP74" s="32"/>
      <c r="EQ74" s="32"/>
      <c r="ER74" s="32"/>
      <c r="ES74" s="32"/>
      <c r="ET74" s="32"/>
      <c r="EU74" s="32"/>
      <c r="EV74" s="32"/>
      <c r="EW74" s="32"/>
      <c r="EX74" s="32"/>
      <c r="EY74" s="32"/>
      <c r="EZ74" s="32"/>
      <c r="FA74" s="32"/>
      <c r="FB74" s="32"/>
      <c r="FC74" s="32"/>
      <c r="FD74" s="32"/>
      <c r="FE74" s="32"/>
      <c r="FF74" s="32"/>
      <c r="FG74" s="32"/>
      <c r="FH74" s="32"/>
      <c r="FI74" s="32"/>
      <c r="FJ74" s="32"/>
      <c r="FK74" s="32"/>
      <c r="FL74" s="32"/>
      <c r="FM74" s="32"/>
      <c r="FN74" s="32"/>
      <c r="FO74" s="32"/>
      <c r="FP74" s="32"/>
      <c r="FQ74" s="32"/>
      <c r="FR74" s="32"/>
      <c r="FS74" s="32"/>
      <c r="FT74" s="32"/>
      <c r="FU74" s="32"/>
      <c r="FV74" s="32"/>
      <c r="FW74" s="32"/>
      <c r="FX74" s="32"/>
      <c r="FY74" s="32"/>
      <c r="FZ74" s="32"/>
      <c r="GA74" s="32"/>
      <c r="GB74" s="32"/>
      <c r="GC74" s="32"/>
      <c r="GD74" s="32"/>
      <c r="GE74" s="32"/>
      <c r="GF74" s="32"/>
      <c r="GG74" s="32"/>
      <c r="GH74" s="32"/>
      <c r="GI74" s="32"/>
      <c r="GJ74" s="32"/>
      <c r="GK74" s="32"/>
      <c r="GL74" s="32"/>
      <c r="GM74" s="32"/>
      <c r="GN74" s="32"/>
      <c r="GO74" s="32"/>
      <c r="GP74" s="32"/>
      <c r="GQ74" s="32"/>
      <c r="GR74" s="32"/>
      <c r="GS74" s="32"/>
      <c r="GT74" s="32"/>
      <c r="GU74" s="32"/>
      <c r="GV74" s="32"/>
      <c r="GW74" s="32"/>
      <c r="GX74" s="32"/>
      <c r="GY74" s="32"/>
      <c r="GZ74" s="32"/>
      <c r="HA74" s="32"/>
      <c r="HB74" s="32"/>
      <c r="HC74" s="32"/>
      <c r="HD74" s="32"/>
      <c r="HE74" s="32"/>
      <c r="HF74" s="32"/>
      <c r="HG74" s="32"/>
      <c r="HH74" s="32"/>
      <c r="HI74" s="32"/>
      <c r="HJ74" s="32"/>
      <c r="HK74" s="32"/>
      <c r="HL74" s="32"/>
      <c r="HM74" s="32"/>
      <c r="HN74" s="32"/>
      <c r="HO74" s="32"/>
      <c r="HP74" s="32"/>
      <c r="HQ74" s="32"/>
      <c r="HR74" s="32"/>
      <c r="HS74" s="32"/>
      <c r="HT74" s="32"/>
      <c r="HU74" s="32"/>
      <c r="HV74" s="32"/>
      <c r="HW74" s="32"/>
      <c r="HX74" s="32"/>
      <c r="HY74" s="32"/>
      <c r="HZ74" s="32"/>
      <c r="IA74" s="32"/>
      <c r="IB74" s="32"/>
      <c r="IC74" s="32"/>
      <c r="ID74" s="32"/>
      <c r="IE74" s="32"/>
      <c r="IF74" s="32"/>
      <c r="IG74" s="32"/>
      <c r="IH74" s="32"/>
      <c r="II74" s="32"/>
      <c r="IJ74" s="32"/>
      <c r="IK74" s="32"/>
      <c r="IL74" s="32"/>
      <c r="IM74" s="32"/>
      <c r="IN74" s="32"/>
      <c r="IO74" s="32"/>
      <c r="IP74" s="32"/>
      <c r="IQ74" s="32"/>
      <c r="IR74" s="32"/>
      <c r="IS74" s="32"/>
      <c r="IT74" s="32"/>
      <c r="IU74" s="32"/>
      <c r="IV74" s="32"/>
    </row>
    <row r="75" spans="1:256" s="29" customFormat="1" ht="24" customHeight="1">
      <c r="A75" s="32"/>
      <c r="B75" s="354"/>
      <c r="C75" s="355"/>
      <c r="D75" s="56" t="s">
        <v>212</v>
      </c>
      <c r="E75" s="361"/>
      <c r="F75" s="362"/>
      <c r="G75" s="363"/>
      <c r="H75" s="361"/>
      <c r="I75" s="362"/>
      <c r="J75" s="363"/>
      <c r="K75" s="361"/>
      <c r="L75" s="362"/>
      <c r="M75" s="363"/>
      <c r="N75" s="361"/>
      <c r="O75" s="362"/>
      <c r="P75" s="363"/>
      <c r="Q75" s="361"/>
      <c r="R75" s="362"/>
      <c r="S75" s="363"/>
      <c r="T75" s="60">
        <f t="shared" si="9"/>
        <v>0</v>
      </c>
      <c r="U75" s="32"/>
      <c r="V75" s="32"/>
      <c r="W75" s="32"/>
      <c r="X75" s="32"/>
      <c r="Y75" s="32"/>
      <c r="Z75" s="32"/>
      <c r="AA75" s="32"/>
      <c r="AB75" s="32"/>
      <c r="AC75" s="32"/>
      <c r="AD75" s="32"/>
      <c r="AE75" s="32"/>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c r="BG75" s="32"/>
      <c r="BH75" s="32"/>
      <c r="BI75" s="32"/>
      <c r="BJ75" s="32"/>
      <c r="BK75" s="32"/>
      <c r="BL75" s="32"/>
      <c r="BM75" s="32"/>
      <c r="BN75" s="32"/>
      <c r="BO75" s="32"/>
      <c r="BP75" s="32"/>
      <c r="BQ75" s="32"/>
      <c r="BR75" s="32"/>
      <c r="BS75" s="32"/>
      <c r="BT75" s="32"/>
      <c r="BU75" s="32"/>
      <c r="BV75" s="32"/>
      <c r="BW75" s="32"/>
      <c r="BX75" s="32"/>
      <c r="BY75" s="32"/>
      <c r="BZ75" s="32"/>
      <c r="CA75" s="32"/>
      <c r="CB75" s="32"/>
      <c r="CC75" s="32"/>
      <c r="CD75" s="32"/>
      <c r="CE75" s="32"/>
      <c r="CF75" s="32"/>
      <c r="CG75" s="32"/>
      <c r="CH75" s="32"/>
      <c r="CI75" s="32"/>
      <c r="CJ75" s="32"/>
      <c r="CK75" s="32"/>
      <c r="CL75" s="32"/>
      <c r="CM75" s="32"/>
      <c r="CN75" s="32"/>
      <c r="CO75" s="32"/>
      <c r="CP75" s="32"/>
      <c r="CQ75" s="32"/>
      <c r="CR75" s="32"/>
      <c r="CS75" s="32"/>
      <c r="CT75" s="32"/>
      <c r="CU75" s="32"/>
      <c r="CV75" s="32"/>
      <c r="CW75" s="32"/>
      <c r="CX75" s="32"/>
      <c r="CY75" s="32"/>
      <c r="CZ75" s="32"/>
      <c r="DA75" s="32"/>
      <c r="DB75" s="32"/>
      <c r="DC75" s="32"/>
      <c r="DD75" s="32"/>
      <c r="DE75" s="32"/>
      <c r="DF75" s="32"/>
      <c r="DG75" s="32"/>
      <c r="DH75" s="32"/>
      <c r="DI75" s="32"/>
      <c r="DJ75" s="32"/>
      <c r="DK75" s="32"/>
      <c r="DL75" s="32"/>
      <c r="DM75" s="32"/>
      <c r="DN75" s="32"/>
      <c r="DO75" s="32"/>
      <c r="DP75" s="32"/>
      <c r="DQ75" s="32"/>
      <c r="DR75" s="32"/>
      <c r="DS75" s="32"/>
      <c r="DT75" s="32"/>
      <c r="DU75" s="32"/>
      <c r="DV75" s="32"/>
      <c r="DW75" s="32"/>
      <c r="DX75" s="32"/>
      <c r="DY75" s="32"/>
      <c r="DZ75" s="32"/>
      <c r="EA75" s="32"/>
      <c r="EB75" s="32"/>
      <c r="EC75" s="32"/>
      <c r="ED75" s="32"/>
      <c r="EE75" s="32"/>
      <c r="EF75" s="32"/>
      <c r="EG75" s="32"/>
      <c r="EH75" s="32"/>
      <c r="EI75" s="32"/>
      <c r="EJ75" s="32"/>
      <c r="EK75" s="32"/>
      <c r="EL75" s="32"/>
      <c r="EM75" s="32"/>
      <c r="EN75" s="32"/>
      <c r="EO75" s="32"/>
      <c r="EP75" s="32"/>
      <c r="EQ75" s="32"/>
      <c r="ER75" s="32"/>
      <c r="ES75" s="32"/>
      <c r="ET75" s="32"/>
      <c r="EU75" s="32"/>
      <c r="EV75" s="32"/>
      <c r="EW75" s="32"/>
      <c r="EX75" s="32"/>
      <c r="EY75" s="32"/>
      <c r="EZ75" s="32"/>
      <c r="FA75" s="32"/>
      <c r="FB75" s="32"/>
      <c r="FC75" s="32"/>
      <c r="FD75" s="32"/>
      <c r="FE75" s="32"/>
      <c r="FF75" s="32"/>
      <c r="FG75" s="32"/>
      <c r="FH75" s="32"/>
      <c r="FI75" s="32"/>
      <c r="FJ75" s="32"/>
      <c r="FK75" s="32"/>
      <c r="FL75" s="32"/>
      <c r="FM75" s="32"/>
      <c r="FN75" s="32"/>
      <c r="FO75" s="32"/>
      <c r="FP75" s="32"/>
      <c r="FQ75" s="32"/>
      <c r="FR75" s="32"/>
      <c r="FS75" s="32"/>
      <c r="FT75" s="32"/>
      <c r="FU75" s="32"/>
      <c r="FV75" s="32"/>
      <c r="FW75" s="32"/>
      <c r="FX75" s="32"/>
      <c r="FY75" s="32"/>
      <c r="FZ75" s="32"/>
      <c r="GA75" s="32"/>
      <c r="GB75" s="32"/>
      <c r="GC75" s="32"/>
      <c r="GD75" s="32"/>
      <c r="GE75" s="32"/>
      <c r="GF75" s="32"/>
      <c r="GG75" s="32"/>
      <c r="GH75" s="32"/>
      <c r="GI75" s="32"/>
      <c r="GJ75" s="32"/>
      <c r="GK75" s="32"/>
      <c r="GL75" s="32"/>
      <c r="GM75" s="32"/>
      <c r="GN75" s="32"/>
      <c r="GO75" s="32"/>
      <c r="GP75" s="32"/>
      <c r="GQ75" s="32"/>
      <c r="GR75" s="32"/>
      <c r="GS75" s="32"/>
      <c r="GT75" s="32"/>
      <c r="GU75" s="32"/>
      <c r="GV75" s="32"/>
      <c r="GW75" s="32"/>
      <c r="GX75" s="32"/>
      <c r="GY75" s="32"/>
      <c r="GZ75" s="32"/>
      <c r="HA75" s="32"/>
      <c r="HB75" s="32"/>
      <c r="HC75" s="32"/>
      <c r="HD75" s="32"/>
      <c r="HE75" s="32"/>
      <c r="HF75" s="32"/>
      <c r="HG75" s="32"/>
      <c r="HH75" s="32"/>
      <c r="HI75" s="32"/>
      <c r="HJ75" s="32"/>
      <c r="HK75" s="32"/>
      <c r="HL75" s="32"/>
      <c r="HM75" s="32"/>
      <c r="HN75" s="32"/>
      <c r="HO75" s="32"/>
      <c r="HP75" s="32"/>
      <c r="HQ75" s="32"/>
      <c r="HR75" s="32"/>
      <c r="HS75" s="32"/>
      <c r="HT75" s="32"/>
      <c r="HU75" s="32"/>
      <c r="HV75" s="32"/>
      <c r="HW75" s="32"/>
      <c r="HX75" s="32"/>
      <c r="HY75" s="32"/>
      <c r="HZ75" s="32"/>
      <c r="IA75" s="32"/>
      <c r="IB75" s="32"/>
      <c r="IC75" s="32"/>
      <c r="ID75" s="32"/>
      <c r="IE75" s="32"/>
      <c r="IF75" s="32"/>
      <c r="IG75" s="32"/>
      <c r="IH75" s="32"/>
      <c r="II75" s="32"/>
      <c r="IJ75" s="32"/>
      <c r="IK75" s="32"/>
      <c r="IL75" s="32"/>
      <c r="IM75" s="32"/>
      <c r="IN75" s="32"/>
      <c r="IO75" s="32"/>
      <c r="IP75" s="32"/>
      <c r="IQ75" s="32"/>
      <c r="IR75" s="32"/>
      <c r="IS75" s="32"/>
      <c r="IT75" s="32"/>
      <c r="IU75" s="32"/>
      <c r="IV75" s="32"/>
    </row>
    <row r="76" spans="1:256" s="29" customFormat="1" ht="18" customHeight="1">
      <c r="A76" s="32"/>
      <c r="B76" s="354" t="s">
        <v>68</v>
      </c>
      <c r="C76" s="355"/>
      <c r="D76" s="56" t="s">
        <v>68</v>
      </c>
      <c r="E76" s="36" t="s">
        <v>4</v>
      </c>
      <c r="F76" s="36" t="s">
        <v>5</v>
      </c>
      <c r="G76" s="36" t="s">
        <v>6</v>
      </c>
      <c r="H76" s="36" t="s">
        <v>4</v>
      </c>
      <c r="I76" s="36" t="s">
        <v>5</v>
      </c>
      <c r="J76" s="36" t="s">
        <v>6</v>
      </c>
      <c r="K76" s="36" t="s">
        <v>4</v>
      </c>
      <c r="L76" s="36" t="s">
        <v>5</v>
      </c>
      <c r="M76" s="36" t="s">
        <v>6</v>
      </c>
      <c r="N76" s="36" t="s">
        <v>4</v>
      </c>
      <c r="O76" s="36" t="s">
        <v>5</v>
      </c>
      <c r="P76" s="36" t="s">
        <v>6</v>
      </c>
      <c r="Q76" s="36" t="s">
        <v>4</v>
      </c>
      <c r="R76" s="36" t="s">
        <v>5</v>
      </c>
      <c r="S76" s="36" t="s">
        <v>6</v>
      </c>
      <c r="T76" s="60">
        <f t="shared" si="9"/>
        <v>0</v>
      </c>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c r="BI76" s="32"/>
      <c r="BJ76" s="32"/>
      <c r="BK76" s="32"/>
      <c r="BL76" s="32"/>
      <c r="BM76" s="32"/>
      <c r="BN76" s="32"/>
      <c r="BO76" s="32"/>
      <c r="BP76" s="32"/>
      <c r="BQ76" s="32"/>
      <c r="BR76" s="32"/>
      <c r="BS76" s="32"/>
      <c r="BT76" s="32"/>
      <c r="BU76" s="32"/>
      <c r="BV76" s="32"/>
      <c r="BW76" s="32"/>
      <c r="BX76" s="32"/>
      <c r="BY76" s="32"/>
      <c r="BZ76" s="32"/>
      <c r="CA76" s="32"/>
      <c r="CB76" s="32"/>
      <c r="CC76" s="32"/>
      <c r="CD76" s="32"/>
      <c r="CE76" s="32"/>
      <c r="CF76" s="32"/>
      <c r="CG76" s="32"/>
      <c r="CH76" s="32"/>
      <c r="CI76" s="32"/>
      <c r="CJ76" s="32"/>
      <c r="CK76" s="32"/>
      <c r="CL76" s="32"/>
      <c r="CM76" s="32"/>
      <c r="CN76" s="32"/>
      <c r="CO76" s="32"/>
      <c r="CP76" s="32"/>
      <c r="CQ76" s="32"/>
      <c r="CR76" s="32"/>
      <c r="CS76" s="32"/>
      <c r="CT76" s="32"/>
      <c r="CU76" s="32"/>
      <c r="CV76" s="32"/>
      <c r="CW76" s="32"/>
      <c r="CX76" s="32"/>
      <c r="CY76" s="32"/>
      <c r="CZ76" s="32"/>
      <c r="DA76" s="32"/>
      <c r="DB76" s="32"/>
      <c r="DC76" s="32"/>
      <c r="DD76" s="32"/>
      <c r="DE76" s="32"/>
      <c r="DF76" s="32"/>
      <c r="DG76" s="32"/>
      <c r="DH76" s="32"/>
      <c r="DI76" s="32"/>
      <c r="DJ76" s="32"/>
      <c r="DK76" s="32"/>
      <c r="DL76" s="32"/>
      <c r="DM76" s="32"/>
      <c r="DN76" s="32"/>
      <c r="DO76" s="32"/>
      <c r="DP76" s="32"/>
      <c r="DQ76" s="32"/>
      <c r="DR76" s="32"/>
      <c r="DS76" s="32"/>
      <c r="DT76" s="32"/>
      <c r="DU76" s="32"/>
      <c r="DV76" s="32"/>
      <c r="DW76" s="32"/>
      <c r="DX76" s="32"/>
      <c r="DY76" s="32"/>
      <c r="DZ76" s="32"/>
      <c r="EA76" s="32"/>
      <c r="EB76" s="32"/>
      <c r="EC76" s="32"/>
      <c r="ED76" s="32"/>
      <c r="EE76" s="32"/>
      <c r="EF76" s="32"/>
      <c r="EG76" s="32"/>
      <c r="EH76" s="32"/>
      <c r="EI76" s="32"/>
      <c r="EJ76" s="32"/>
      <c r="EK76" s="32"/>
      <c r="EL76" s="32"/>
      <c r="EM76" s="32"/>
      <c r="EN76" s="32"/>
      <c r="EO76" s="32"/>
      <c r="EP76" s="32"/>
      <c r="EQ76" s="32"/>
      <c r="ER76" s="32"/>
      <c r="ES76" s="32"/>
      <c r="ET76" s="32"/>
      <c r="EU76" s="32"/>
      <c r="EV76" s="32"/>
      <c r="EW76" s="32"/>
      <c r="EX76" s="32"/>
      <c r="EY76" s="32"/>
      <c r="EZ76" s="32"/>
      <c r="FA76" s="32"/>
      <c r="FB76" s="32"/>
      <c r="FC76" s="32"/>
      <c r="FD76" s="32"/>
      <c r="FE76" s="32"/>
      <c r="FF76" s="32"/>
      <c r="FG76" s="32"/>
      <c r="FH76" s="32"/>
      <c r="FI76" s="32"/>
      <c r="FJ76" s="32"/>
      <c r="FK76" s="32"/>
      <c r="FL76" s="32"/>
      <c r="FM76" s="32"/>
      <c r="FN76" s="32"/>
      <c r="FO76" s="32"/>
      <c r="FP76" s="32"/>
      <c r="FQ76" s="32"/>
      <c r="FR76" s="32"/>
      <c r="FS76" s="32"/>
      <c r="FT76" s="32"/>
      <c r="FU76" s="32"/>
      <c r="FV76" s="32"/>
      <c r="FW76" s="32"/>
      <c r="FX76" s="32"/>
      <c r="FY76" s="32"/>
      <c r="FZ76" s="32"/>
      <c r="GA76" s="32"/>
      <c r="GB76" s="32"/>
      <c r="GC76" s="32"/>
      <c r="GD76" s="32"/>
      <c r="GE76" s="32"/>
      <c r="GF76" s="32"/>
      <c r="GG76" s="32"/>
      <c r="GH76" s="32"/>
      <c r="GI76" s="32"/>
      <c r="GJ76" s="32"/>
      <c r="GK76" s="32"/>
      <c r="GL76" s="32"/>
      <c r="GM76" s="32"/>
      <c r="GN76" s="32"/>
      <c r="GO76" s="32"/>
      <c r="GP76" s="32"/>
      <c r="GQ76" s="32"/>
      <c r="GR76" s="32"/>
      <c r="GS76" s="32"/>
      <c r="GT76" s="32"/>
      <c r="GU76" s="32"/>
      <c r="GV76" s="32"/>
      <c r="GW76" s="32"/>
      <c r="GX76" s="32"/>
      <c r="GY76" s="32"/>
      <c r="GZ76" s="32"/>
      <c r="HA76" s="32"/>
      <c r="HB76" s="32"/>
      <c r="HC76" s="32"/>
      <c r="HD76" s="32"/>
      <c r="HE76" s="32"/>
      <c r="HF76" s="32"/>
      <c r="HG76" s="32"/>
      <c r="HH76" s="32"/>
      <c r="HI76" s="32"/>
      <c r="HJ76" s="32"/>
      <c r="HK76" s="32"/>
      <c r="HL76" s="32"/>
      <c r="HM76" s="32"/>
      <c r="HN76" s="32"/>
      <c r="HO76" s="32"/>
      <c r="HP76" s="32"/>
      <c r="HQ76" s="32"/>
      <c r="HR76" s="32"/>
      <c r="HS76" s="32"/>
      <c r="HT76" s="32"/>
      <c r="HU76" s="32"/>
      <c r="HV76" s="32"/>
      <c r="HW76" s="32"/>
      <c r="HX76" s="32"/>
      <c r="HY76" s="32"/>
      <c r="HZ76" s="32"/>
      <c r="IA76" s="32"/>
      <c r="IB76" s="32"/>
      <c r="IC76" s="32"/>
      <c r="ID76" s="32"/>
      <c r="IE76" s="32"/>
      <c r="IF76" s="32"/>
      <c r="IG76" s="32"/>
      <c r="IH76" s="32"/>
      <c r="II76" s="32"/>
      <c r="IJ76" s="32"/>
      <c r="IK76" s="32"/>
      <c r="IL76" s="32"/>
      <c r="IM76" s="32"/>
      <c r="IN76" s="32"/>
      <c r="IO76" s="32"/>
      <c r="IP76" s="32"/>
      <c r="IQ76" s="32"/>
      <c r="IR76" s="32"/>
      <c r="IS76" s="32"/>
      <c r="IT76" s="32"/>
      <c r="IU76" s="32"/>
      <c r="IV76" s="32"/>
    </row>
    <row r="77" spans="1:256" s="29" customFormat="1" ht="33.75" customHeight="1">
      <c r="A77" s="32">
        <v>1</v>
      </c>
      <c r="B77" s="354"/>
      <c r="C77" s="355"/>
      <c r="D77" s="62" t="s">
        <v>258</v>
      </c>
      <c r="E77" s="12"/>
      <c r="F77" s="12">
        <v>1</v>
      </c>
      <c r="G77" s="12"/>
      <c r="H77" s="12">
        <v>1</v>
      </c>
      <c r="I77" s="12"/>
      <c r="J77" s="12"/>
      <c r="K77" s="57">
        <v>1</v>
      </c>
      <c r="L77" s="58"/>
      <c r="M77" s="58"/>
      <c r="N77" s="58">
        <v>1</v>
      </c>
      <c r="O77" s="58"/>
      <c r="P77" s="58"/>
      <c r="Q77" s="58">
        <v>1</v>
      </c>
      <c r="R77" s="58"/>
      <c r="S77" s="58"/>
      <c r="T77" s="60">
        <f t="shared" si="9"/>
        <v>5</v>
      </c>
      <c r="U77" s="32"/>
      <c r="V77" s="32"/>
      <c r="W77" s="32"/>
      <c r="X77" s="32"/>
      <c r="Y77" s="32"/>
      <c r="Z77" s="32"/>
      <c r="AA77" s="32"/>
      <c r="AB77" s="32"/>
      <c r="AC77" s="32"/>
      <c r="AD77" s="32"/>
      <c r="AE77" s="32"/>
      <c r="AF77" s="32"/>
      <c r="AG77" s="32"/>
      <c r="AH77" s="32"/>
      <c r="AI77" s="32"/>
      <c r="AJ77" s="32"/>
      <c r="AK77" s="32"/>
      <c r="AL77" s="32"/>
      <c r="AM77" s="32"/>
      <c r="AN77" s="32"/>
      <c r="AO77" s="32"/>
      <c r="AP77" s="32"/>
      <c r="AQ77" s="32"/>
      <c r="AR77" s="32"/>
      <c r="AS77" s="32"/>
      <c r="AT77" s="32"/>
      <c r="AU77" s="32"/>
      <c r="AV77" s="32"/>
      <c r="AW77" s="32"/>
      <c r="AX77" s="32"/>
      <c r="AY77" s="32"/>
      <c r="AZ77" s="32"/>
      <c r="BA77" s="32"/>
      <c r="BB77" s="32"/>
      <c r="BC77" s="32"/>
      <c r="BD77" s="32"/>
      <c r="BE77" s="32"/>
      <c r="BF77" s="32"/>
      <c r="BG77" s="32"/>
      <c r="BH77" s="32"/>
      <c r="BI77" s="32"/>
      <c r="BJ77" s="32"/>
      <c r="BK77" s="32"/>
      <c r="BL77" s="32"/>
      <c r="BM77" s="32"/>
      <c r="BN77" s="32"/>
      <c r="BO77" s="32"/>
      <c r="BP77" s="32"/>
      <c r="BQ77" s="32"/>
      <c r="BR77" s="32"/>
      <c r="BS77" s="32"/>
      <c r="BT77" s="32"/>
      <c r="BU77" s="32"/>
      <c r="BV77" s="32"/>
      <c r="BW77" s="32"/>
      <c r="BX77" s="32"/>
      <c r="BY77" s="32"/>
      <c r="BZ77" s="32"/>
      <c r="CA77" s="32"/>
      <c r="CB77" s="32"/>
      <c r="CC77" s="32"/>
      <c r="CD77" s="32"/>
      <c r="CE77" s="32"/>
      <c r="CF77" s="32"/>
      <c r="CG77" s="32"/>
      <c r="CH77" s="32"/>
      <c r="CI77" s="32"/>
      <c r="CJ77" s="32"/>
      <c r="CK77" s="32"/>
      <c r="CL77" s="32"/>
      <c r="CM77" s="32"/>
      <c r="CN77" s="32"/>
      <c r="CO77" s="32"/>
      <c r="CP77" s="32"/>
      <c r="CQ77" s="32"/>
      <c r="CR77" s="32"/>
      <c r="CS77" s="32"/>
      <c r="CT77" s="32"/>
      <c r="CU77" s="32"/>
      <c r="CV77" s="32"/>
      <c r="CW77" s="32"/>
      <c r="CX77" s="32"/>
      <c r="CY77" s="32"/>
      <c r="CZ77" s="32"/>
      <c r="DA77" s="32"/>
      <c r="DB77" s="32"/>
      <c r="DC77" s="32"/>
      <c r="DD77" s="32"/>
      <c r="DE77" s="32"/>
      <c r="DF77" s="32"/>
      <c r="DG77" s="32"/>
      <c r="DH77" s="32"/>
      <c r="DI77" s="32"/>
      <c r="DJ77" s="32"/>
      <c r="DK77" s="32"/>
      <c r="DL77" s="32"/>
      <c r="DM77" s="32"/>
      <c r="DN77" s="32"/>
      <c r="DO77" s="32"/>
      <c r="DP77" s="32"/>
      <c r="DQ77" s="32"/>
      <c r="DR77" s="32"/>
      <c r="DS77" s="32"/>
      <c r="DT77" s="32"/>
      <c r="DU77" s="32"/>
      <c r="DV77" s="32"/>
      <c r="DW77" s="32"/>
      <c r="DX77" s="32"/>
      <c r="DY77" s="32"/>
      <c r="DZ77" s="32"/>
      <c r="EA77" s="32"/>
      <c r="EB77" s="32"/>
      <c r="EC77" s="32"/>
      <c r="ED77" s="32"/>
      <c r="EE77" s="32"/>
      <c r="EF77" s="32"/>
      <c r="EG77" s="32"/>
      <c r="EH77" s="32"/>
      <c r="EI77" s="32"/>
      <c r="EJ77" s="32"/>
      <c r="EK77" s="32"/>
      <c r="EL77" s="32"/>
      <c r="EM77" s="32"/>
      <c r="EN77" s="32"/>
      <c r="EO77" s="32"/>
      <c r="EP77" s="32"/>
      <c r="EQ77" s="32"/>
      <c r="ER77" s="32"/>
      <c r="ES77" s="32"/>
      <c r="ET77" s="32"/>
      <c r="EU77" s="32"/>
      <c r="EV77" s="32"/>
      <c r="EW77" s="32"/>
      <c r="EX77" s="32"/>
      <c r="EY77" s="32"/>
      <c r="EZ77" s="32"/>
      <c r="FA77" s="32"/>
      <c r="FB77" s="32"/>
      <c r="FC77" s="32"/>
      <c r="FD77" s="32"/>
      <c r="FE77" s="32"/>
      <c r="FF77" s="32"/>
      <c r="FG77" s="32"/>
      <c r="FH77" s="32"/>
      <c r="FI77" s="32"/>
      <c r="FJ77" s="32"/>
      <c r="FK77" s="32"/>
      <c r="FL77" s="32"/>
      <c r="FM77" s="32"/>
      <c r="FN77" s="32"/>
      <c r="FO77" s="32"/>
      <c r="FP77" s="32"/>
      <c r="FQ77" s="32"/>
      <c r="FR77" s="32"/>
      <c r="FS77" s="32"/>
      <c r="FT77" s="32"/>
      <c r="FU77" s="32"/>
      <c r="FV77" s="32"/>
      <c r="FW77" s="32"/>
      <c r="FX77" s="32"/>
      <c r="FY77" s="32"/>
      <c r="FZ77" s="32"/>
      <c r="GA77" s="32"/>
      <c r="GB77" s="32"/>
      <c r="GC77" s="32"/>
      <c r="GD77" s="32"/>
      <c r="GE77" s="32"/>
      <c r="GF77" s="32"/>
      <c r="GG77" s="32"/>
      <c r="GH77" s="32"/>
      <c r="GI77" s="32"/>
      <c r="GJ77" s="32"/>
      <c r="GK77" s="32"/>
      <c r="GL77" s="32"/>
      <c r="GM77" s="32"/>
      <c r="GN77" s="32"/>
      <c r="GO77" s="32"/>
      <c r="GP77" s="32"/>
      <c r="GQ77" s="32"/>
      <c r="GR77" s="32"/>
      <c r="GS77" s="32"/>
      <c r="GT77" s="32"/>
      <c r="GU77" s="32"/>
      <c r="GV77" s="32"/>
      <c r="GW77" s="32"/>
      <c r="GX77" s="32"/>
      <c r="GY77" s="32"/>
      <c r="GZ77" s="32"/>
      <c r="HA77" s="32"/>
      <c r="HB77" s="32"/>
      <c r="HC77" s="32"/>
      <c r="HD77" s="32"/>
      <c r="HE77" s="32"/>
      <c r="HF77" s="32"/>
      <c r="HG77" s="32"/>
      <c r="HH77" s="32"/>
      <c r="HI77" s="32"/>
      <c r="HJ77" s="32"/>
      <c r="HK77" s="32"/>
      <c r="HL77" s="32"/>
      <c r="HM77" s="32"/>
      <c r="HN77" s="32"/>
      <c r="HO77" s="32"/>
      <c r="HP77" s="32"/>
      <c r="HQ77" s="32"/>
      <c r="HR77" s="32"/>
      <c r="HS77" s="32"/>
      <c r="HT77" s="32"/>
      <c r="HU77" s="32"/>
      <c r="HV77" s="32"/>
      <c r="HW77" s="32"/>
      <c r="HX77" s="32"/>
      <c r="HY77" s="32"/>
      <c r="HZ77" s="32"/>
      <c r="IA77" s="32"/>
      <c r="IB77" s="32"/>
      <c r="IC77" s="32"/>
      <c r="ID77" s="32"/>
      <c r="IE77" s="32"/>
      <c r="IF77" s="32"/>
      <c r="IG77" s="32"/>
      <c r="IH77" s="32"/>
      <c r="II77" s="32"/>
      <c r="IJ77" s="32"/>
      <c r="IK77" s="32"/>
      <c r="IL77" s="32"/>
      <c r="IM77" s="32"/>
      <c r="IN77" s="32"/>
      <c r="IO77" s="32"/>
      <c r="IP77" s="32"/>
      <c r="IQ77" s="32"/>
      <c r="IR77" s="32"/>
      <c r="IS77" s="32"/>
      <c r="IT77" s="32"/>
      <c r="IU77" s="32"/>
      <c r="IV77" s="32"/>
    </row>
    <row r="78" spans="1:256" s="29" customFormat="1" ht="33.75" customHeight="1">
      <c r="A78" s="32">
        <v>2</v>
      </c>
      <c r="B78" s="354"/>
      <c r="C78" s="355"/>
      <c r="D78" s="62" t="s">
        <v>260</v>
      </c>
      <c r="E78" s="12"/>
      <c r="F78" s="12">
        <v>1</v>
      </c>
      <c r="G78" s="12"/>
      <c r="H78" s="12">
        <v>1</v>
      </c>
      <c r="I78" s="12"/>
      <c r="J78" s="12"/>
      <c r="K78" s="57">
        <v>1</v>
      </c>
      <c r="L78" s="58"/>
      <c r="M78" s="58"/>
      <c r="N78" s="58">
        <v>1</v>
      </c>
      <c r="O78" s="58"/>
      <c r="P78" s="58"/>
      <c r="Q78" s="58">
        <v>1</v>
      </c>
      <c r="R78" s="58"/>
      <c r="S78" s="58"/>
      <c r="T78" s="60">
        <f t="shared" si="9"/>
        <v>5</v>
      </c>
      <c r="U78" s="32"/>
      <c r="V78" s="32"/>
      <c r="W78" s="32"/>
      <c r="X78" s="3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32"/>
      <c r="AZ78" s="32"/>
      <c r="BA78" s="32"/>
      <c r="BB78" s="32"/>
      <c r="BC78" s="32"/>
      <c r="BD78" s="32"/>
      <c r="BE78" s="32"/>
      <c r="BF78" s="32"/>
      <c r="BG78" s="32"/>
      <c r="BH78" s="32"/>
      <c r="BI78" s="32"/>
      <c r="BJ78" s="32"/>
      <c r="BK78" s="32"/>
      <c r="BL78" s="32"/>
      <c r="BM78" s="32"/>
      <c r="BN78" s="32"/>
      <c r="BO78" s="32"/>
      <c r="BP78" s="32"/>
      <c r="BQ78" s="32"/>
      <c r="BR78" s="32"/>
      <c r="BS78" s="32"/>
      <c r="BT78" s="32"/>
      <c r="BU78" s="32"/>
      <c r="BV78" s="32"/>
      <c r="BW78" s="32"/>
      <c r="BX78" s="32"/>
      <c r="BY78" s="32"/>
      <c r="BZ78" s="32"/>
      <c r="CA78" s="32"/>
      <c r="CB78" s="32"/>
      <c r="CC78" s="32"/>
      <c r="CD78" s="32"/>
      <c r="CE78" s="32"/>
      <c r="CF78" s="32"/>
      <c r="CG78" s="32"/>
      <c r="CH78" s="32"/>
      <c r="CI78" s="32"/>
      <c r="CJ78" s="32"/>
      <c r="CK78" s="32"/>
      <c r="CL78" s="32"/>
      <c r="CM78" s="32"/>
      <c r="CN78" s="32"/>
      <c r="CO78" s="32"/>
      <c r="CP78" s="32"/>
      <c r="CQ78" s="32"/>
      <c r="CR78" s="32"/>
      <c r="CS78" s="32"/>
      <c r="CT78" s="32"/>
      <c r="CU78" s="32"/>
      <c r="CV78" s="32"/>
      <c r="CW78" s="32"/>
      <c r="CX78" s="32"/>
      <c r="CY78" s="32"/>
      <c r="CZ78" s="32"/>
      <c r="DA78" s="32"/>
      <c r="DB78" s="32"/>
      <c r="DC78" s="32"/>
      <c r="DD78" s="32"/>
      <c r="DE78" s="32"/>
      <c r="DF78" s="32"/>
      <c r="DG78" s="32"/>
      <c r="DH78" s="32"/>
      <c r="DI78" s="32"/>
      <c r="DJ78" s="32"/>
      <c r="DK78" s="32"/>
      <c r="DL78" s="32"/>
      <c r="DM78" s="32"/>
      <c r="DN78" s="32"/>
      <c r="DO78" s="32"/>
      <c r="DP78" s="32"/>
      <c r="DQ78" s="32"/>
      <c r="DR78" s="32"/>
      <c r="DS78" s="32"/>
      <c r="DT78" s="32"/>
      <c r="DU78" s="32"/>
      <c r="DV78" s="32"/>
      <c r="DW78" s="32"/>
      <c r="DX78" s="32"/>
      <c r="DY78" s="32"/>
      <c r="DZ78" s="32"/>
      <c r="EA78" s="32"/>
      <c r="EB78" s="32"/>
      <c r="EC78" s="32"/>
      <c r="ED78" s="32"/>
      <c r="EE78" s="32"/>
      <c r="EF78" s="32"/>
      <c r="EG78" s="32"/>
      <c r="EH78" s="32"/>
      <c r="EI78" s="32"/>
      <c r="EJ78" s="32"/>
      <c r="EK78" s="32"/>
      <c r="EL78" s="32"/>
      <c r="EM78" s="32"/>
      <c r="EN78" s="32"/>
      <c r="EO78" s="32"/>
      <c r="EP78" s="32"/>
      <c r="EQ78" s="32"/>
      <c r="ER78" s="32"/>
      <c r="ES78" s="32"/>
      <c r="ET78" s="32"/>
      <c r="EU78" s="32"/>
      <c r="EV78" s="32"/>
      <c r="EW78" s="32"/>
      <c r="EX78" s="32"/>
      <c r="EY78" s="32"/>
      <c r="EZ78" s="32"/>
      <c r="FA78" s="32"/>
      <c r="FB78" s="32"/>
      <c r="FC78" s="32"/>
      <c r="FD78" s="32"/>
      <c r="FE78" s="32"/>
      <c r="FF78" s="32"/>
      <c r="FG78" s="32"/>
      <c r="FH78" s="32"/>
      <c r="FI78" s="32"/>
      <c r="FJ78" s="32"/>
      <c r="FK78" s="32"/>
      <c r="FL78" s="32"/>
      <c r="FM78" s="32"/>
      <c r="FN78" s="32"/>
      <c r="FO78" s="32"/>
      <c r="FP78" s="32"/>
      <c r="FQ78" s="32"/>
      <c r="FR78" s="32"/>
      <c r="FS78" s="32"/>
      <c r="FT78" s="32"/>
      <c r="FU78" s="32"/>
      <c r="FV78" s="32"/>
      <c r="FW78" s="32"/>
      <c r="FX78" s="32"/>
      <c r="FY78" s="32"/>
      <c r="FZ78" s="32"/>
      <c r="GA78" s="32"/>
      <c r="GB78" s="32"/>
      <c r="GC78" s="32"/>
      <c r="GD78" s="32"/>
      <c r="GE78" s="32"/>
      <c r="GF78" s="32"/>
      <c r="GG78" s="32"/>
      <c r="GH78" s="32"/>
      <c r="GI78" s="32"/>
      <c r="GJ78" s="32"/>
      <c r="GK78" s="32"/>
      <c r="GL78" s="32"/>
      <c r="GM78" s="32"/>
      <c r="GN78" s="32"/>
      <c r="GO78" s="32"/>
      <c r="GP78" s="32"/>
      <c r="GQ78" s="32"/>
      <c r="GR78" s="32"/>
      <c r="GS78" s="32"/>
      <c r="GT78" s="32"/>
      <c r="GU78" s="32"/>
      <c r="GV78" s="32"/>
      <c r="GW78" s="32"/>
      <c r="GX78" s="32"/>
      <c r="GY78" s="32"/>
      <c r="GZ78" s="32"/>
      <c r="HA78" s="32"/>
      <c r="HB78" s="32"/>
      <c r="HC78" s="32"/>
      <c r="HD78" s="32"/>
      <c r="HE78" s="32"/>
      <c r="HF78" s="32"/>
      <c r="HG78" s="32"/>
      <c r="HH78" s="32"/>
      <c r="HI78" s="32"/>
      <c r="HJ78" s="32"/>
      <c r="HK78" s="32"/>
      <c r="HL78" s="32"/>
      <c r="HM78" s="32"/>
      <c r="HN78" s="32"/>
      <c r="HO78" s="32"/>
      <c r="HP78" s="32"/>
      <c r="HQ78" s="32"/>
      <c r="HR78" s="32"/>
      <c r="HS78" s="32"/>
      <c r="HT78" s="32"/>
      <c r="HU78" s="32"/>
      <c r="HV78" s="32"/>
      <c r="HW78" s="32"/>
      <c r="HX78" s="32"/>
      <c r="HY78" s="32"/>
      <c r="HZ78" s="32"/>
      <c r="IA78" s="32"/>
      <c r="IB78" s="32"/>
      <c r="IC78" s="32"/>
      <c r="ID78" s="32"/>
      <c r="IE78" s="32"/>
      <c r="IF78" s="32"/>
      <c r="IG78" s="32"/>
      <c r="IH78" s="32"/>
      <c r="II78" s="32"/>
      <c r="IJ78" s="32"/>
      <c r="IK78" s="32"/>
      <c r="IL78" s="32"/>
      <c r="IM78" s="32"/>
      <c r="IN78" s="32"/>
      <c r="IO78" s="32"/>
      <c r="IP78" s="32"/>
      <c r="IQ78" s="32"/>
      <c r="IR78" s="32"/>
      <c r="IS78" s="32"/>
      <c r="IT78" s="32"/>
      <c r="IU78" s="32"/>
      <c r="IV78" s="32"/>
    </row>
    <row r="79" spans="1:256" s="29" customFormat="1" ht="18" customHeight="1">
      <c r="A79" s="32"/>
      <c r="B79" s="354"/>
      <c r="C79" s="355"/>
      <c r="D79" s="55" t="s">
        <v>46</v>
      </c>
      <c r="E79" s="12">
        <f>SUM(E77:E78)</f>
        <v>0</v>
      </c>
      <c r="F79" s="12">
        <f t="shared" ref="F79:S79" si="13">SUM(F77:F78)</f>
        <v>2</v>
      </c>
      <c r="G79" s="12">
        <f t="shared" si="13"/>
        <v>0</v>
      </c>
      <c r="H79" s="12">
        <f t="shared" si="13"/>
        <v>2</v>
      </c>
      <c r="I79" s="12">
        <f t="shared" si="13"/>
        <v>0</v>
      </c>
      <c r="J79" s="12">
        <f t="shared" si="13"/>
        <v>0</v>
      </c>
      <c r="K79" s="12">
        <f t="shared" si="13"/>
        <v>2</v>
      </c>
      <c r="L79" s="12">
        <f t="shared" si="13"/>
        <v>0</v>
      </c>
      <c r="M79" s="12">
        <f t="shared" si="13"/>
        <v>0</v>
      </c>
      <c r="N79" s="12">
        <f t="shared" si="13"/>
        <v>2</v>
      </c>
      <c r="O79" s="12">
        <f t="shared" si="13"/>
        <v>0</v>
      </c>
      <c r="P79" s="12">
        <f t="shared" si="13"/>
        <v>0</v>
      </c>
      <c r="Q79" s="12">
        <f t="shared" si="13"/>
        <v>2</v>
      </c>
      <c r="R79" s="12">
        <f t="shared" si="13"/>
        <v>0</v>
      </c>
      <c r="S79" s="12">
        <f t="shared" si="13"/>
        <v>0</v>
      </c>
      <c r="T79" s="60">
        <f t="shared" si="9"/>
        <v>10</v>
      </c>
      <c r="U79" s="32"/>
      <c r="V79" s="32"/>
      <c r="W79" s="32"/>
      <c r="X79" s="32"/>
      <c r="Y79" s="32"/>
      <c r="Z79" s="32"/>
      <c r="AA79" s="32"/>
      <c r="AB79" s="32"/>
      <c r="AC79" s="32"/>
      <c r="AD79" s="32"/>
      <c r="AE79" s="32"/>
      <c r="AF79" s="32"/>
      <c r="AG79" s="32"/>
      <c r="AH79" s="32"/>
      <c r="AI79" s="32"/>
      <c r="AJ79" s="32"/>
      <c r="AK79" s="32"/>
      <c r="AL79" s="32"/>
      <c r="AM79" s="32"/>
      <c r="AN79" s="32"/>
      <c r="AO79" s="32"/>
      <c r="AP79" s="32"/>
      <c r="AQ79" s="32"/>
      <c r="AR79" s="32"/>
      <c r="AS79" s="32"/>
      <c r="AT79" s="32"/>
      <c r="AU79" s="32"/>
      <c r="AV79" s="32"/>
      <c r="AW79" s="32"/>
      <c r="AX79" s="32"/>
      <c r="AY79" s="32"/>
      <c r="AZ79" s="32"/>
      <c r="BA79" s="32"/>
      <c r="BB79" s="32"/>
      <c r="BC79" s="32"/>
      <c r="BD79" s="32"/>
      <c r="BE79" s="32"/>
      <c r="BF79" s="32"/>
      <c r="BG79" s="32"/>
      <c r="BH79" s="32"/>
      <c r="BI79" s="32"/>
      <c r="BJ79" s="32"/>
      <c r="BK79" s="32"/>
      <c r="BL79" s="32"/>
      <c r="BM79" s="32"/>
      <c r="BN79" s="32"/>
      <c r="BO79" s="32"/>
      <c r="BP79" s="32"/>
      <c r="BQ79" s="32"/>
      <c r="BR79" s="32"/>
      <c r="BS79" s="32"/>
      <c r="BT79" s="32"/>
      <c r="BU79" s="32"/>
      <c r="BV79" s="32"/>
      <c r="BW79" s="32"/>
      <c r="BX79" s="32"/>
      <c r="BY79" s="32"/>
      <c r="BZ79" s="32"/>
      <c r="CA79" s="32"/>
      <c r="CB79" s="32"/>
      <c r="CC79" s="32"/>
      <c r="CD79" s="32"/>
      <c r="CE79" s="32"/>
      <c r="CF79" s="32"/>
      <c r="CG79" s="32"/>
      <c r="CH79" s="32"/>
      <c r="CI79" s="32"/>
      <c r="CJ79" s="32"/>
      <c r="CK79" s="32"/>
      <c r="CL79" s="32"/>
      <c r="CM79" s="32"/>
      <c r="CN79" s="32"/>
      <c r="CO79" s="32"/>
      <c r="CP79" s="32"/>
      <c r="CQ79" s="32"/>
      <c r="CR79" s="32"/>
      <c r="CS79" s="32"/>
      <c r="CT79" s="32"/>
      <c r="CU79" s="32"/>
      <c r="CV79" s="32"/>
      <c r="CW79" s="32"/>
      <c r="CX79" s="32"/>
      <c r="CY79" s="32"/>
      <c r="CZ79" s="32"/>
      <c r="DA79" s="32"/>
      <c r="DB79" s="32"/>
      <c r="DC79" s="32"/>
      <c r="DD79" s="32"/>
      <c r="DE79" s="32"/>
      <c r="DF79" s="32"/>
      <c r="DG79" s="32"/>
      <c r="DH79" s="32"/>
      <c r="DI79" s="32"/>
      <c r="DJ79" s="32"/>
      <c r="DK79" s="32"/>
      <c r="DL79" s="32"/>
      <c r="DM79" s="32"/>
      <c r="DN79" s="32"/>
      <c r="DO79" s="32"/>
      <c r="DP79" s="32"/>
      <c r="DQ79" s="32"/>
      <c r="DR79" s="32"/>
      <c r="DS79" s="32"/>
      <c r="DT79" s="32"/>
      <c r="DU79" s="32"/>
      <c r="DV79" s="32"/>
      <c r="DW79" s="32"/>
      <c r="DX79" s="32"/>
      <c r="DY79" s="32"/>
      <c r="DZ79" s="32"/>
      <c r="EA79" s="32"/>
      <c r="EB79" s="32"/>
      <c r="EC79" s="32"/>
      <c r="ED79" s="32"/>
      <c r="EE79" s="32"/>
      <c r="EF79" s="32"/>
      <c r="EG79" s="32"/>
      <c r="EH79" s="32"/>
      <c r="EI79" s="32"/>
      <c r="EJ79" s="32"/>
      <c r="EK79" s="32"/>
      <c r="EL79" s="32"/>
      <c r="EM79" s="32"/>
      <c r="EN79" s="32"/>
      <c r="EO79" s="32"/>
      <c r="EP79" s="32"/>
      <c r="EQ79" s="32"/>
      <c r="ER79" s="32"/>
      <c r="ES79" s="32"/>
      <c r="ET79" s="32"/>
      <c r="EU79" s="32"/>
      <c r="EV79" s="32"/>
      <c r="EW79" s="32"/>
      <c r="EX79" s="32"/>
      <c r="EY79" s="32"/>
      <c r="EZ79" s="32"/>
      <c r="FA79" s="32"/>
      <c r="FB79" s="32"/>
      <c r="FC79" s="32"/>
      <c r="FD79" s="32"/>
      <c r="FE79" s="32"/>
      <c r="FF79" s="32"/>
      <c r="FG79" s="32"/>
      <c r="FH79" s="32"/>
      <c r="FI79" s="32"/>
      <c r="FJ79" s="32"/>
      <c r="FK79" s="32"/>
      <c r="FL79" s="32"/>
      <c r="FM79" s="32"/>
      <c r="FN79" s="32"/>
      <c r="FO79" s="32"/>
      <c r="FP79" s="32"/>
      <c r="FQ79" s="32"/>
      <c r="FR79" s="32"/>
      <c r="FS79" s="32"/>
      <c r="FT79" s="32"/>
      <c r="FU79" s="32"/>
      <c r="FV79" s="32"/>
      <c r="FW79" s="32"/>
      <c r="FX79" s="32"/>
      <c r="FY79" s="32"/>
      <c r="FZ79" s="32"/>
      <c r="GA79" s="32"/>
      <c r="GB79" s="32"/>
      <c r="GC79" s="32"/>
      <c r="GD79" s="32"/>
      <c r="GE79" s="32"/>
      <c r="GF79" s="32"/>
      <c r="GG79" s="32"/>
      <c r="GH79" s="32"/>
      <c r="GI79" s="32"/>
      <c r="GJ79" s="32"/>
      <c r="GK79" s="32"/>
      <c r="GL79" s="32"/>
      <c r="GM79" s="32"/>
      <c r="GN79" s="32"/>
      <c r="GO79" s="32"/>
      <c r="GP79" s="32"/>
      <c r="GQ79" s="32"/>
      <c r="GR79" s="32"/>
      <c r="GS79" s="32"/>
      <c r="GT79" s="32"/>
      <c r="GU79" s="32"/>
      <c r="GV79" s="32"/>
      <c r="GW79" s="32"/>
      <c r="GX79" s="32"/>
      <c r="GY79" s="32"/>
      <c r="GZ79" s="32"/>
      <c r="HA79" s="32"/>
      <c r="HB79" s="32"/>
      <c r="HC79" s="32"/>
      <c r="HD79" s="32"/>
      <c r="HE79" s="32"/>
      <c r="HF79" s="32"/>
      <c r="HG79" s="32"/>
      <c r="HH79" s="32"/>
      <c r="HI79" s="32"/>
      <c r="HJ79" s="32"/>
      <c r="HK79" s="32"/>
      <c r="HL79" s="32"/>
      <c r="HM79" s="32"/>
      <c r="HN79" s="32"/>
      <c r="HO79" s="32"/>
      <c r="HP79" s="32"/>
      <c r="HQ79" s="32"/>
      <c r="HR79" s="32"/>
      <c r="HS79" s="32"/>
      <c r="HT79" s="32"/>
      <c r="HU79" s="32"/>
      <c r="HV79" s="32"/>
      <c r="HW79" s="32"/>
      <c r="HX79" s="32"/>
      <c r="HY79" s="32"/>
      <c r="HZ79" s="32"/>
      <c r="IA79" s="32"/>
      <c r="IB79" s="32"/>
      <c r="IC79" s="32"/>
      <c r="ID79" s="32"/>
      <c r="IE79" s="32"/>
      <c r="IF79" s="32"/>
      <c r="IG79" s="32"/>
      <c r="IH79" s="32"/>
      <c r="II79" s="32"/>
      <c r="IJ79" s="32"/>
      <c r="IK79" s="32"/>
      <c r="IL79" s="32"/>
      <c r="IM79" s="32"/>
      <c r="IN79" s="32"/>
      <c r="IO79" s="32"/>
      <c r="IP79" s="32"/>
      <c r="IQ79" s="32"/>
      <c r="IR79" s="32"/>
      <c r="IS79" s="32"/>
      <c r="IT79" s="32"/>
      <c r="IU79" s="32"/>
      <c r="IV79" s="32"/>
    </row>
    <row r="80" spans="1:256" s="29" customFormat="1" ht="15" customHeight="1">
      <c r="A80" s="32"/>
      <c r="B80" s="354"/>
      <c r="C80" s="355"/>
      <c r="D80" s="56" t="s">
        <v>212</v>
      </c>
      <c r="E80" s="361"/>
      <c r="F80" s="362"/>
      <c r="G80" s="363"/>
      <c r="H80" s="361"/>
      <c r="I80" s="362"/>
      <c r="J80" s="363"/>
      <c r="K80" s="361"/>
      <c r="L80" s="362"/>
      <c r="M80" s="363"/>
      <c r="N80" s="361"/>
      <c r="O80" s="362"/>
      <c r="P80" s="363"/>
      <c r="Q80" s="361"/>
      <c r="R80" s="362"/>
      <c r="S80" s="363"/>
      <c r="T80" s="60">
        <f t="shared" si="9"/>
        <v>0</v>
      </c>
      <c r="U80" s="32"/>
      <c r="V80" s="32"/>
      <c r="W80" s="32"/>
      <c r="X80" s="32"/>
      <c r="Y80" s="32"/>
      <c r="Z80" s="32"/>
      <c r="AA80" s="32"/>
      <c r="AB80" s="32"/>
      <c r="AC80" s="32"/>
      <c r="AD80" s="32"/>
      <c r="AE80" s="32"/>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c r="BI80" s="32"/>
      <c r="BJ80" s="32"/>
      <c r="BK80" s="32"/>
      <c r="BL80" s="32"/>
      <c r="BM80" s="32"/>
      <c r="BN80" s="32"/>
      <c r="BO80" s="32"/>
      <c r="BP80" s="32"/>
      <c r="BQ80" s="32"/>
      <c r="BR80" s="32"/>
      <c r="BS80" s="32"/>
      <c r="BT80" s="32"/>
      <c r="BU80" s="32"/>
      <c r="BV80" s="32"/>
      <c r="BW80" s="32"/>
      <c r="BX80" s="32"/>
      <c r="BY80" s="32"/>
      <c r="BZ80" s="32"/>
      <c r="CA80" s="32"/>
      <c r="CB80" s="32"/>
      <c r="CC80" s="32"/>
      <c r="CD80" s="32"/>
      <c r="CE80" s="32"/>
      <c r="CF80" s="32"/>
      <c r="CG80" s="32"/>
      <c r="CH80" s="32"/>
      <c r="CI80" s="32"/>
      <c r="CJ80" s="32"/>
      <c r="CK80" s="32"/>
      <c r="CL80" s="32"/>
      <c r="CM80" s="32"/>
      <c r="CN80" s="32"/>
      <c r="CO80" s="32"/>
      <c r="CP80" s="32"/>
      <c r="CQ80" s="32"/>
      <c r="CR80" s="32"/>
      <c r="CS80" s="32"/>
      <c r="CT80" s="32"/>
      <c r="CU80" s="32"/>
      <c r="CV80" s="32"/>
      <c r="CW80" s="32"/>
      <c r="CX80" s="32"/>
      <c r="CY80" s="32"/>
      <c r="CZ80" s="32"/>
      <c r="DA80" s="32"/>
      <c r="DB80" s="32"/>
      <c r="DC80" s="32"/>
      <c r="DD80" s="32"/>
      <c r="DE80" s="32"/>
      <c r="DF80" s="32"/>
      <c r="DG80" s="32"/>
      <c r="DH80" s="32"/>
      <c r="DI80" s="32"/>
      <c r="DJ80" s="32"/>
      <c r="DK80" s="32"/>
      <c r="DL80" s="32"/>
      <c r="DM80" s="32"/>
      <c r="DN80" s="32"/>
      <c r="DO80" s="32"/>
      <c r="DP80" s="32"/>
      <c r="DQ80" s="32"/>
      <c r="DR80" s="32"/>
      <c r="DS80" s="32"/>
      <c r="DT80" s="32"/>
      <c r="DU80" s="32"/>
      <c r="DV80" s="32"/>
      <c r="DW80" s="32"/>
      <c r="DX80" s="32"/>
      <c r="DY80" s="32"/>
      <c r="DZ80" s="32"/>
      <c r="EA80" s="32"/>
      <c r="EB80" s="32"/>
      <c r="EC80" s="32"/>
      <c r="ED80" s="32"/>
      <c r="EE80" s="32"/>
      <c r="EF80" s="32"/>
      <c r="EG80" s="32"/>
      <c r="EH80" s="32"/>
      <c r="EI80" s="32"/>
      <c r="EJ80" s="32"/>
      <c r="EK80" s="32"/>
      <c r="EL80" s="32"/>
      <c r="EM80" s="32"/>
      <c r="EN80" s="32"/>
      <c r="EO80" s="32"/>
      <c r="EP80" s="32"/>
      <c r="EQ80" s="32"/>
      <c r="ER80" s="32"/>
      <c r="ES80" s="32"/>
      <c r="ET80" s="32"/>
      <c r="EU80" s="32"/>
      <c r="EV80" s="32"/>
      <c r="EW80" s="32"/>
      <c r="EX80" s="32"/>
      <c r="EY80" s="32"/>
      <c r="EZ80" s="32"/>
      <c r="FA80" s="32"/>
      <c r="FB80" s="32"/>
      <c r="FC80" s="32"/>
      <c r="FD80" s="32"/>
      <c r="FE80" s="32"/>
      <c r="FF80" s="32"/>
      <c r="FG80" s="32"/>
      <c r="FH80" s="32"/>
      <c r="FI80" s="32"/>
      <c r="FJ80" s="32"/>
      <c r="FK80" s="32"/>
      <c r="FL80" s="32"/>
      <c r="FM80" s="32"/>
      <c r="FN80" s="32"/>
      <c r="FO80" s="32"/>
      <c r="FP80" s="32"/>
      <c r="FQ80" s="32"/>
      <c r="FR80" s="32"/>
      <c r="FS80" s="32"/>
      <c r="FT80" s="32"/>
      <c r="FU80" s="32"/>
      <c r="FV80" s="32"/>
      <c r="FW80" s="32"/>
      <c r="FX80" s="32"/>
      <c r="FY80" s="32"/>
      <c r="FZ80" s="32"/>
      <c r="GA80" s="32"/>
      <c r="GB80" s="32"/>
      <c r="GC80" s="32"/>
      <c r="GD80" s="32"/>
      <c r="GE80" s="32"/>
      <c r="GF80" s="32"/>
      <c r="GG80" s="32"/>
      <c r="GH80" s="32"/>
      <c r="GI80" s="32"/>
      <c r="GJ80" s="32"/>
      <c r="GK80" s="32"/>
      <c r="GL80" s="32"/>
      <c r="GM80" s="32"/>
      <c r="GN80" s="32"/>
      <c r="GO80" s="32"/>
      <c r="GP80" s="32"/>
      <c r="GQ80" s="32"/>
      <c r="GR80" s="32"/>
      <c r="GS80" s="32"/>
      <c r="GT80" s="32"/>
      <c r="GU80" s="32"/>
      <c r="GV80" s="32"/>
      <c r="GW80" s="32"/>
      <c r="GX80" s="32"/>
      <c r="GY80" s="32"/>
      <c r="GZ80" s="32"/>
      <c r="HA80" s="32"/>
      <c r="HB80" s="32"/>
      <c r="HC80" s="32"/>
      <c r="HD80" s="32"/>
      <c r="HE80" s="32"/>
      <c r="HF80" s="32"/>
      <c r="HG80" s="32"/>
      <c r="HH80" s="32"/>
      <c r="HI80" s="32"/>
      <c r="HJ80" s="32"/>
      <c r="HK80" s="32"/>
      <c r="HL80" s="32"/>
      <c r="HM80" s="32"/>
      <c r="HN80" s="32"/>
      <c r="HO80" s="32"/>
      <c r="HP80" s="32"/>
      <c r="HQ80" s="32"/>
      <c r="HR80" s="32"/>
      <c r="HS80" s="32"/>
      <c r="HT80" s="32"/>
      <c r="HU80" s="32"/>
      <c r="HV80" s="32"/>
      <c r="HW80" s="32"/>
      <c r="HX80" s="32"/>
      <c r="HY80" s="32"/>
      <c r="HZ80" s="32"/>
      <c r="IA80" s="32"/>
      <c r="IB80" s="32"/>
      <c r="IC80" s="32"/>
      <c r="ID80" s="32"/>
      <c r="IE80" s="32"/>
      <c r="IF80" s="32"/>
      <c r="IG80" s="32"/>
      <c r="IH80" s="32"/>
      <c r="II80" s="32"/>
      <c r="IJ80" s="32"/>
      <c r="IK80" s="32"/>
      <c r="IL80" s="32"/>
      <c r="IM80" s="32"/>
      <c r="IN80" s="32"/>
      <c r="IO80" s="32"/>
      <c r="IP80" s="32"/>
      <c r="IQ80" s="32"/>
      <c r="IR80" s="32"/>
      <c r="IS80" s="32"/>
      <c r="IT80" s="32"/>
      <c r="IU80" s="32"/>
      <c r="IV80" s="32"/>
    </row>
    <row r="81" spans="1:256" s="29" customFormat="1" ht="18" customHeight="1">
      <c r="A81" s="32"/>
      <c r="B81" s="350" t="s">
        <v>71</v>
      </c>
      <c r="C81" s="349"/>
      <c r="D81" s="56" t="s">
        <v>71</v>
      </c>
      <c r="E81" s="36" t="s">
        <v>4</v>
      </c>
      <c r="F81" s="36" t="s">
        <v>5</v>
      </c>
      <c r="G81" s="36" t="s">
        <v>6</v>
      </c>
      <c r="H81" s="36" t="s">
        <v>4</v>
      </c>
      <c r="I81" s="36" t="s">
        <v>5</v>
      </c>
      <c r="J81" s="36" t="s">
        <v>6</v>
      </c>
      <c r="K81" s="36" t="s">
        <v>4</v>
      </c>
      <c r="L81" s="36" t="s">
        <v>5</v>
      </c>
      <c r="M81" s="36" t="s">
        <v>6</v>
      </c>
      <c r="N81" s="36" t="s">
        <v>4</v>
      </c>
      <c r="O81" s="36" t="s">
        <v>5</v>
      </c>
      <c r="P81" s="36" t="s">
        <v>6</v>
      </c>
      <c r="Q81" s="36" t="s">
        <v>4</v>
      </c>
      <c r="R81" s="36" t="s">
        <v>5</v>
      </c>
      <c r="S81" s="36" t="s">
        <v>6</v>
      </c>
      <c r="T81" s="60">
        <f t="shared" si="9"/>
        <v>0</v>
      </c>
      <c r="U81" s="32"/>
      <c r="V81" s="32"/>
      <c r="W81" s="32"/>
      <c r="X81" s="32"/>
      <c r="Y81" s="32"/>
      <c r="Z81" s="32"/>
      <c r="AA81" s="32"/>
      <c r="AB81" s="32"/>
      <c r="AC81" s="32"/>
      <c r="AD81" s="32"/>
      <c r="AE81" s="32"/>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c r="BG81" s="32"/>
      <c r="BH81" s="32"/>
      <c r="BI81" s="32"/>
      <c r="BJ81" s="32"/>
      <c r="BK81" s="32"/>
      <c r="BL81" s="32"/>
      <c r="BM81" s="32"/>
      <c r="BN81" s="32"/>
      <c r="BO81" s="32"/>
      <c r="BP81" s="32"/>
      <c r="BQ81" s="32"/>
      <c r="BR81" s="32"/>
      <c r="BS81" s="32"/>
      <c r="BT81" s="32"/>
      <c r="BU81" s="32"/>
      <c r="BV81" s="32"/>
      <c r="BW81" s="32"/>
      <c r="BX81" s="32"/>
      <c r="BY81" s="32"/>
      <c r="BZ81" s="32"/>
      <c r="CA81" s="32"/>
      <c r="CB81" s="32"/>
      <c r="CC81" s="32"/>
      <c r="CD81" s="32"/>
      <c r="CE81" s="32"/>
      <c r="CF81" s="32"/>
      <c r="CG81" s="32"/>
      <c r="CH81" s="32"/>
      <c r="CI81" s="32"/>
      <c r="CJ81" s="32"/>
      <c r="CK81" s="32"/>
      <c r="CL81" s="32"/>
      <c r="CM81" s="32"/>
      <c r="CN81" s="32"/>
      <c r="CO81" s="32"/>
      <c r="CP81" s="32"/>
      <c r="CQ81" s="32"/>
      <c r="CR81" s="32"/>
      <c r="CS81" s="32"/>
      <c r="CT81" s="32"/>
      <c r="CU81" s="32"/>
      <c r="CV81" s="32"/>
      <c r="CW81" s="32"/>
      <c r="CX81" s="32"/>
      <c r="CY81" s="32"/>
      <c r="CZ81" s="32"/>
      <c r="DA81" s="32"/>
      <c r="DB81" s="32"/>
      <c r="DC81" s="32"/>
      <c r="DD81" s="32"/>
      <c r="DE81" s="32"/>
      <c r="DF81" s="32"/>
      <c r="DG81" s="32"/>
      <c r="DH81" s="32"/>
      <c r="DI81" s="32"/>
      <c r="DJ81" s="32"/>
      <c r="DK81" s="32"/>
      <c r="DL81" s="32"/>
      <c r="DM81" s="32"/>
      <c r="DN81" s="32"/>
      <c r="DO81" s="32"/>
      <c r="DP81" s="32"/>
      <c r="DQ81" s="32"/>
      <c r="DR81" s="32"/>
      <c r="DS81" s="32"/>
      <c r="DT81" s="32"/>
      <c r="DU81" s="32"/>
      <c r="DV81" s="32"/>
      <c r="DW81" s="32"/>
      <c r="DX81" s="32"/>
      <c r="DY81" s="32"/>
      <c r="DZ81" s="32"/>
      <c r="EA81" s="32"/>
      <c r="EB81" s="32"/>
      <c r="EC81" s="32"/>
      <c r="ED81" s="32"/>
      <c r="EE81" s="32"/>
      <c r="EF81" s="32"/>
      <c r="EG81" s="32"/>
      <c r="EH81" s="32"/>
      <c r="EI81" s="32"/>
      <c r="EJ81" s="32"/>
      <c r="EK81" s="32"/>
      <c r="EL81" s="32"/>
      <c r="EM81" s="32"/>
      <c r="EN81" s="32"/>
      <c r="EO81" s="32"/>
      <c r="EP81" s="32"/>
      <c r="EQ81" s="32"/>
      <c r="ER81" s="32"/>
      <c r="ES81" s="32"/>
      <c r="ET81" s="32"/>
      <c r="EU81" s="32"/>
      <c r="EV81" s="32"/>
      <c r="EW81" s="32"/>
      <c r="EX81" s="32"/>
      <c r="EY81" s="32"/>
      <c r="EZ81" s="32"/>
      <c r="FA81" s="32"/>
      <c r="FB81" s="32"/>
      <c r="FC81" s="32"/>
      <c r="FD81" s="32"/>
      <c r="FE81" s="32"/>
      <c r="FF81" s="32"/>
      <c r="FG81" s="32"/>
      <c r="FH81" s="32"/>
      <c r="FI81" s="32"/>
      <c r="FJ81" s="32"/>
      <c r="FK81" s="32"/>
      <c r="FL81" s="32"/>
      <c r="FM81" s="32"/>
      <c r="FN81" s="32"/>
      <c r="FO81" s="32"/>
      <c r="FP81" s="32"/>
      <c r="FQ81" s="32"/>
      <c r="FR81" s="32"/>
      <c r="FS81" s="32"/>
      <c r="FT81" s="32"/>
      <c r="FU81" s="32"/>
      <c r="FV81" s="32"/>
      <c r="FW81" s="32"/>
      <c r="FX81" s="32"/>
      <c r="FY81" s="32"/>
      <c r="FZ81" s="32"/>
      <c r="GA81" s="32"/>
      <c r="GB81" s="32"/>
      <c r="GC81" s="32"/>
      <c r="GD81" s="32"/>
      <c r="GE81" s="32"/>
      <c r="GF81" s="32"/>
      <c r="GG81" s="32"/>
      <c r="GH81" s="32"/>
      <c r="GI81" s="32"/>
      <c r="GJ81" s="32"/>
      <c r="GK81" s="32"/>
      <c r="GL81" s="32"/>
      <c r="GM81" s="32"/>
      <c r="GN81" s="32"/>
      <c r="GO81" s="32"/>
      <c r="GP81" s="32"/>
      <c r="GQ81" s="32"/>
      <c r="GR81" s="32"/>
      <c r="GS81" s="32"/>
      <c r="GT81" s="32"/>
      <c r="GU81" s="32"/>
      <c r="GV81" s="32"/>
      <c r="GW81" s="32"/>
      <c r="GX81" s="32"/>
      <c r="GY81" s="32"/>
      <c r="GZ81" s="32"/>
      <c r="HA81" s="32"/>
      <c r="HB81" s="32"/>
      <c r="HC81" s="32"/>
      <c r="HD81" s="32"/>
      <c r="HE81" s="32"/>
      <c r="HF81" s="32"/>
      <c r="HG81" s="32"/>
      <c r="HH81" s="32"/>
      <c r="HI81" s="32"/>
      <c r="HJ81" s="32"/>
      <c r="HK81" s="32"/>
      <c r="HL81" s="32"/>
      <c r="HM81" s="32"/>
      <c r="HN81" s="32"/>
      <c r="HO81" s="32"/>
      <c r="HP81" s="32"/>
      <c r="HQ81" s="32"/>
      <c r="HR81" s="32"/>
      <c r="HS81" s="32"/>
      <c r="HT81" s="32"/>
      <c r="HU81" s="32"/>
      <c r="HV81" s="32"/>
      <c r="HW81" s="32"/>
      <c r="HX81" s="32"/>
      <c r="HY81" s="32"/>
      <c r="HZ81" s="32"/>
      <c r="IA81" s="32"/>
      <c r="IB81" s="32"/>
      <c r="IC81" s="32"/>
      <c r="ID81" s="32"/>
      <c r="IE81" s="32"/>
      <c r="IF81" s="32"/>
      <c r="IG81" s="32"/>
      <c r="IH81" s="32"/>
      <c r="II81" s="32"/>
      <c r="IJ81" s="32"/>
      <c r="IK81" s="32"/>
      <c r="IL81" s="32"/>
      <c r="IM81" s="32"/>
      <c r="IN81" s="32"/>
      <c r="IO81" s="32"/>
      <c r="IP81" s="32"/>
      <c r="IQ81" s="32"/>
      <c r="IR81" s="32"/>
      <c r="IS81" s="32"/>
      <c r="IT81" s="32"/>
      <c r="IU81" s="32"/>
      <c r="IV81" s="32"/>
    </row>
    <row r="82" spans="1:256" s="29" customFormat="1" ht="51" customHeight="1">
      <c r="A82" s="32">
        <v>1</v>
      </c>
      <c r="B82" s="350"/>
      <c r="C82" s="349"/>
      <c r="D82" s="61" t="s">
        <v>298</v>
      </c>
      <c r="E82" s="12">
        <v>1</v>
      </c>
      <c r="F82" s="12"/>
      <c r="G82" s="12"/>
      <c r="H82" s="12">
        <v>1</v>
      </c>
      <c r="I82" s="12"/>
      <c r="J82" s="12"/>
      <c r="K82" s="57">
        <v>1</v>
      </c>
      <c r="L82" s="58"/>
      <c r="M82" s="58"/>
      <c r="N82" s="58">
        <v>1</v>
      </c>
      <c r="O82" s="58"/>
      <c r="P82" s="58"/>
      <c r="Q82" s="58">
        <v>1</v>
      </c>
      <c r="R82" s="58"/>
      <c r="S82" s="58"/>
      <c r="T82" s="60">
        <f t="shared" si="9"/>
        <v>5</v>
      </c>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2"/>
      <c r="AS82" s="32"/>
      <c r="AT82" s="32"/>
      <c r="AU82" s="32"/>
      <c r="AV82" s="32"/>
      <c r="AW82" s="32"/>
      <c r="AX82" s="32"/>
      <c r="AY82" s="32"/>
      <c r="AZ82" s="32"/>
      <c r="BA82" s="32"/>
      <c r="BB82" s="32"/>
      <c r="BC82" s="32"/>
      <c r="BD82" s="32"/>
      <c r="BE82" s="32"/>
      <c r="BF82" s="32"/>
      <c r="BG82" s="32"/>
      <c r="BH82" s="32"/>
      <c r="BI82" s="32"/>
      <c r="BJ82" s="32"/>
      <c r="BK82" s="32"/>
      <c r="BL82" s="32"/>
      <c r="BM82" s="32"/>
      <c r="BN82" s="32"/>
      <c r="BO82" s="32"/>
      <c r="BP82" s="32"/>
      <c r="BQ82" s="32"/>
      <c r="BR82" s="32"/>
      <c r="BS82" s="32"/>
      <c r="BT82" s="32"/>
      <c r="BU82" s="32"/>
      <c r="BV82" s="32"/>
      <c r="BW82" s="32"/>
      <c r="BX82" s="32"/>
      <c r="BY82" s="32"/>
      <c r="BZ82" s="32"/>
      <c r="CA82" s="32"/>
      <c r="CB82" s="32"/>
      <c r="CC82" s="32"/>
      <c r="CD82" s="32"/>
      <c r="CE82" s="32"/>
      <c r="CF82" s="32"/>
      <c r="CG82" s="32"/>
      <c r="CH82" s="32"/>
      <c r="CI82" s="32"/>
      <c r="CJ82" s="32"/>
      <c r="CK82" s="32"/>
      <c r="CL82" s="32"/>
      <c r="CM82" s="32"/>
      <c r="CN82" s="32"/>
      <c r="CO82" s="32"/>
      <c r="CP82" s="32"/>
      <c r="CQ82" s="32"/>
      <c r="CR82" s="32"/>
      <c r="CS82" s="32"/>
      <c r="CT82" s="32"/>
      <c r="CU82" s="32"/>
      <c r="CV82" s="32"/>
      <c r="CW82" s="32"/>
      <c r="CX82" s="32"/>
      <c r="CY82" s="32"/>
      <c r="CZ82" s="32"/>
      <c r="DA82" s="32"/>
      <c r="DB82" s="32"/>
      <c r="DC82" s="32"/>
      <c r="DD82" s="32"/>
      <c r="DE82" s="32"/>
      <c r="DF82" s="32"/>
      <c r="DG82" s="32"/>
      <c r="DH82" s="32"/>
      <c r="DI82" s="32"/>
      <c r="DJ82" s="32"/>
      <c r="DK82" s="32"/>
      <c r="DL82" s="32"/>
      <c r="DM82" s="32"/>
      <c r="DN82" s="32"/>
      <c r="DO82" s="32"/>
      <c r="DP82" s="32"/>
      <c r="DQ82" s="32"/>
      <c r="DR82" s="32"/>
      <c r="DS82" s="32"/>
      <c r="DT82" s="32"/>
      <c r="DU82" s="32"/>
      <c r="DV82" s="32"/>
      <c r="DW82" s="32"/>
      <c r="DX82" s="32"/>
      <c r="DY82" s="32"/>
      <c r="DZ82" s="32"/>
      <c r="EA82" s="32"/>
      <c r="EB82" s="32"/>
      <c r="EC82" s="32"/>
      <c r="ED82" s="32"/>
      <c r="EE82" s="32"/>
      <c r="EF82" s="32"/>
      <c r="EG82" s="32"/>
      <c r="EH82" s="32"/>
      <c r="EI82" s="32"/>
      <c r="EJ82" s="32"/>
      <c r="EK82" s="32"/>
      <c r="EL82" s="32"/>
      <c r="EM82" s="32"/>
      <c r="EN82" s="32"/>
      <c r="EO82" s="32"/>
      <c r="EP82" s="32"/>
      <c r="EQ82" s="32"/>
      <c r="ER82" s="32"/>
      <c r="ES82" s="32"/>
      <c r="ET82" s="32"/>
      <c r="EU82" s="32"/>
      <c r="EV82" s="32"/>
      <c r="EW82" s="32"/>
      <c r="EX82" s="32"/>
      <c r="EY82" s="32"/>
      <c r="EZ82" s="32"/>
      <c r="FA82" s="32"/>
      <c r="FB82" s="32"/>
      <c r="FC82" s="32"/>
      <c r="FD82" s="32"/>
      <c r="FE82" s="32"/>
      <c r="FF82" s="32"/>
      <c r="FG82" s="32"/>
      <c r="FH82" s="32"/>
      <c r="FI82" s="32"/>
      <c r="FJ82" s="32"/>
      <c r="FK82" s="32"/>
      <c r="FL82" s="32"/>
      <c r="FM82" s="32"/>
      <c r="FN82" s="32"/>
      <c r="FO82" s="32"/>
      <c r="FP82" s="32"/>
      <c r="FQ82" s="32"/>
      <c r="FR82" s="32"/>
      <c r="FS82" s="32"/>
      <c r="FT82" s="32"/>
      <c r="FU82" s="32"/>
      <c r="FV82" s="32"/>
      <c r="FW82" s="32"/>
      <c r="FX82" s="32"/>
      <c r="FY82" s="32"/>
      <c r="FZ82" s="32"/>
      <c r="GA82" s="32"/>
      <c r="GB82" s="32"/>
      <c r="GC82" s="32"/>
      <c r="GD82" s="32"/>
      <c r="GE82" s="32"/>
      <c r="GF82" s="32"/>
      <c r="GG82" s="32"/>
      <c r="GH82" s="32"/>
      <c r="GI82" s="32"/>
      <c r="GJ82" s="32"/>
      <c r="GK82" s="32"/>
      <c r="GL82" s="32"/>
      <c r="GM82" s="32"/>
      <c r="GN82" s="32"/>
      <c r="GO82" s="32"/>
      <c r="GP82" s="32"/>
      <c r="GQ82" s="32"/>
      <c r="GR82" s="32"/>
      <c r="GS82" s="32"/>
      <c r="GT82" s="32"/>
      <c r="GU82" s="32"/>
      <c r="GV82" s="32"/>
      <c r="GW82" s="32"/>
      <c r="GX82" s="32"/>
      <c r="GY82" s="32"/>
      <c r="GZ82" s="32"/>
      <c r="HA82" s="32"/>
      <c r="HB82" s="32"/>
      <c r="HC82" s="32"/>
      <c r="HD82" s="32"/>
      <c r="HE82" s="32"/>
      <c r="HF82" s="32"/>
      <c r="HG82" s="32"/>
      <c r="HH82" s="32"/>
      <c r="HI82" s="32"/>
      <c r="HJ82" s="32"/>
      <c r="HK82" s="32"/>
      <c r="HL82" s="32"/>
      <c r="HM82" s="32"/>
      <c r="HN82" s="32"/>
      <c r="HO82" s="32"/>
      <c r="HP82" s="32"/>
      <c r="HQ82" s="32"/>
      <c r="HR82" s="32"/>
      <c r="HS82" s="32"/>
      <c r="HT82" s="32"/>
      <c r="HU82" s="32"/>
      <c r="HV82" s="32"/>
      <c r="HW82" s="32"/>
      <c r="HX82" s="32"/>
      <c r="HY82" s="32"/>
      <c r="HZ82" s="32"/>
      <c r="IA82" s="32"/>
      <c r="IB82" s="32"/>
      <c r="IC82" s="32"/>
      <c r="ID82" s="32"/>
      <c r="IE82" s="32"/>
      <c r="IF82" s="32"/>
      <c r="IG82" s="32"/>
      <c r="IH82" s="32"/>
      <c r="II82" s="32"/>
      <c r="IJ82" s="32"/>
      <c r="IK82" s="32"/>
      <c r="IL82" s="32"/>
      <c r="IM82" s="32"/>
      <c r="IN82" s="32"/>
      <c r="IO82" s="32"/>
      <c r="IP82" s="32"/>
      <c r="IQ82" s="32"/>
      <c r="IR82" s="32"/>
      <c r="IS82" s="32"/>
      <c r="IT82" s="32"/>
      <c r="IU82" s="32"/>
      <c r="IV82" s="32"/>
    </row>
    <row r="83" spans="1:256" s="29" customFormat="1" ht="25.5" customHeight="1">
      <c r="A83" s="32">
        <v>2</v>
      </c>
      <c r="B83" s="350"/>
      <c r="C83" s="349"/>
      <c r="D83" s="61" t="s">
        <v>299</v>
      </c>
      <c r="E83" s="12">
        <v>1</v>
      </c>
      <c r="F83" s="12"/>
      <c r="G83" s="12"/>
      <c r="H83" s="12">
        <v>1</v>
      </c>
      <c r="I83" s="12"/>
      <c r="J83" s="12"/>
      <c r="K83" s="57">
        <v>1</v>
      </c>
      <c r="L83" s="58"/>
      <c r="M83" s="58"/>
      <c r="N83" s="58"/>
      <c r="O83" s="58">
        <v>1</v>
      </c>
      <c r="P83" s="58"/>
      <c r="Q83" s="58">
        <v>1</v>
      </c>
      <c r="R83" s="58"/>
      <c r="S83" s="58"/>
      <c r="T83" s="60">
        <f t="shared" si="9"/>
        <v>5</v>
      </c>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2"/>
      <c r="AS83" s="32"/>
      <c r="AT83" s="32"/>
      <c r="AU83" s="32"/>
      <c r="AV83" s="32"/>
      <c r="AW83" s="32"/>
      <c r="AX83" s="32"/>
      <c r="AY83" s="32"/>
      <c r="AZ83" s="32"/>
      <c r="BA83" s="32"/>
      <c r="BB83" s="32"/>
      <c r="BC83" s="32"/>
      <c r="BD83" s="32"/>
      <c r="BE83" s="32"/>
      <c r="BF83" s="32"/>
      <c r="BG83" s="32"/>
      <c r="BH83" s="32"/>
      <c r="BI83" s="32"/>
      <c r="BJ83" s="32"/>
      <c r="BK83" s="32"/>
      <c r="BL83" s="32"/>
      <c r="BM83" s="32"/>
      <c r="BN83" s="32"/>
      <c r="BO83" s="32"/>
      <c r="BP83" s="32"/>
      <c r="BQ83" s="32"/>
      <c r="BR83" s="32"/>
      <c r="BS83" s="32"/>
      <c r="BT83" s="32"/>
      <c r="BU83" s="32"/>
      <c r="BV83" s="32"/>
      <c r="BW83" s="32"/>
      <c r="BX83" s="32"/>
      <c r="BY83" s="32"/>
      <c r="BZ83" s="32"/>
      <c r="CA83" s="32"/>
      <c r="CB83" s="32"/>
      <c r="CC83" s="32"/>
      <c r="CD83" s="32"/>
      <c r="CE83" s="32"/>
      <c r="CF83" s="32"/>
      <c r="CG83" s="32"/>
      <c r="CH83" s="32"/>
      <c r="CI83" s="32"/>
      <c r="CJ83" s="32"/>
      <c r="CK83" s="32"/>
      <c r="CL83" s="32"/>
      <c r="CM83" s="32"/>
      <c r="CN83" s="32"/>
      <c r="CO83" s="32"/>
      <c r="CP83" s="32"/>
      <c r="CQ83" s="32"/>
      <c r="CR83" s="32"/>
      <c r="CS83" s="32"/>
      <c r="CT83" s="32"/>
      <c r="CU83" s="32"/>
      <c r="CV83" s="32"/>
      <c r="CW83" s="32"/>
      <c r="CX83" s="32"/>
      <c r="CY83" s="32"/>
      <c r="CZ83" s="32"/>
      <c r="DA83" s="32"/>
      <c r="DB83" s="32"/>
      <c r="DC83" s="32"/>
      <c r="DD83" s="32"/>
      <c r="DE83" s="32"/>
      <c r="DF83" s="32"/>
      <c r="DG83" s="32"/>
      <c r="DH83" s="32"/>
      <c r="DI83" s="32"/>
      <c r="DJ83" s="32"/>
      <c r="DK83" s="32"/>
      <c r="DL83" s="32"/>
      <c r="DM83" s="32"/>
      <c r="DN83" s="32"/>
      <c r="DO83" s="32"/>
      <c r="DP83" s="32"/>
      <c r="DQ83" s="32"/>
      <c r="DR83" s="32"/>
      <c r="DS83" s="32"/>
      <c r="DT83" s="32"/>
      <c r="DU83" s="32"/>
      <c r="DV83" s="32"/>
      <c r="DW83" s="32"/>
      <c r="DX83" s="32"/>
      <c r="DY83" s="32"/>
      <c r="DZ83" s="32"/>
      <c r="EA83" s="32"/>
      <c r="EB83" s="32"/>
      <c r="EC83" s="32"/>
      <c r="ED83" s="32"/>
      <c r="EE83" s="32"/>
      <c r="EF83" s="32"/>
      <c r="EG83" s="32"/>
      <c r="EH83" s="32"/>
      <c r="EI83" s="32"/>
      <c r="EJ83" s="32"/>
      <c r="EK83" s="32"/>
      <c r="EL83" s="32"/>
      <c r="EM83" s="32"/>
      <c r="EN83" s="32"/>
      <c r="EO83" s="32"/>
      <c r="EP83" s="32"/>
      <c r="EQ83" s="32"/>
      <c r="ER83" s="32"/>
      <c r="ES83" s="32"/>
      <c r="ET83" s="32"/>
      <c r="EU83" s="32"/>
      <c r="EV83" s="32"/>
      <c r="EW83" s="32"/>
      <c r="EX83" s="32"/>
      <c r="EY83" s="32"/>
      <c r="EZ83" s="32"/>
      <c r="FA83" s="32"/>
      <c r="FB83" s="32"/>
      <c r="FC83" s="32"/>
      <c r="FD83" s="32"/>
      <c r="FE83" s="32"/>
      <c r="FF83" s="32"/>
      <c r="FG83" s="32"/>
      <c r="FH83" s="32"/>
      <c r="FI83" s="32"/>
      <c r="FJ83" s="32"/>
      <c r="FK83" s="32"/>
      <c r="FL83" s="32"/>
      <c r="FM83" s="32"/>
      <c r="FN83" s="32"/>
      <c r="FO83" s="32"/>
      <c r="FP83" s="32"/>
      <c r="FQ83" s="32"/>
      <c r="FR83" s="32"/>
      <c r="FS83" s="32"/>
      <c r="FT83" s="32"/>
      <c r="FU83" s="32"/>
      <c r="FV83" s="32"/>
      <c r="FW83" s="32"/>
      <c r="FX83" s="32"/>
      <c r="FY83" s="32"/>
      <c r="FZ83" s="32"/>
      <c r="GA83" s="32"/>
      <c r="GB83" s="32"/>
      <c r="GC83" s="32"/>
      <c r="GD83" s="32"/>
      <c r="GE83" s="32"/>
      <c r="GF83" s="32"/>
      <c r="GG83" s="32"/>
      <c r="GH83" s="32"/>
      <c r="GI83" s="32"/>
      <c r="GJ83" s="32"/>
      <c r="GK83" s="32"/>
      <c r="GL83" s="32"/>
      <c r="GM83" s="32"/>
      <c r="GN83" s="32"/>
      <c r="GO83" s="32"/>
      <c r="GP83" s="32"/>
      <c r="GQ83" s="32"/>
      <c r="GR83" s="32"/>
      <c r="GS83" s="32"/>
      <c r="GT83" s="32"/>
      <c r="GU83" s="32"/>
      <c r="GV83" s="32"/>
      <c r="GW83" s="32"/>
      <c r="GX83" s="32"/>
      <c r="GY83" s="32"/>
      <c r="GZ83" s="32"/>
      <c r="HA83" s="32"/>
      <c r="HB83" s="32"/>
      <c r="HC83" s="32"/>
      <c r="HD83" s="32"/>
      <c r="HE83" s="32"/>
      <c r="HF83" s="32"/>
      <c r="HG83" s="32"/>
      <c r="HH83" s="32"/>
      <c r="HI83" s="32"/>
      <c r="HJ83" s="32"/>
      <c r="HK83" s="32"/>
      <c r="HL83" s="32"/>
      <c r="HM83" s="32"/>
      <c r="HN83" s="32"/>
      <c r="HO83" s="32"/>
      <c r="HP83" s="32"/>
      <c r="HQ83" s="32"/>
      <c r="HR83" s="32"/>
      <c r="HS83" s="32"/>
      <c r="HT83" s="32"/>
      <c r="HU83" s="32"/>
      <c r="HV83" s="32"/>
      <c r="HW83" s="32"/>
      <c r="HX83" s="32"/>
      <c r="HY83" s="32"/>
      <c r="HZ83" s="32"/>
      <c r="IA83" s="32"/>
      <c r="IB83" s="32"/>
      <c r="IC83" s="32"/>
      <c r="ID83" s="32"/>
      <c r="IE83" s="32"/>
      <c r="IF83" s="32"/>
      <c r="IG83" s="32"/>
      <c r="IH83" s="32"/>
      <c r="II83" s="32"/>
      <c r="IJ83" s="32"/>
      <c r="IK83" s="32"/>
      <c r="IL83" s="32"/>
      <c r="IM83" s="32"/>
      <c r="IN83" s="32"/>
      <c r="IO83" s="32"/>
      <c r="IP83" s="32"/>
      <c r="IQ83" s="32"/>
      <c r="IR83" s="32"/>
      <c r="IS83" s="32"/>
      <c r="IT83" s="32"/>
      <c r="IU83" s="32"/>
      <c r="IV83" s="32"/>
    </row>
    <row r="84" spans="1:256" s="29" customFormat="1" ht="18" customHeight="1">
      <c r="A84" s="32"/>
      <c r="B84" s="350"/>
      <c r="C84" s="349"/>
      <c r="D84" s="55" t="s">
        <v>46</v>
      </c>
      <c r="E84" s="12">
        <f>SUM(E82:E83)</f>
        <v>2</v>
      </c>
      <c r="F84" s="12">
        <f t="shared" ref="F84:S84" si="14">SUM(F82:F83)</f>
        <v>0</v>
      </c>
      <c r="G84" s="12">
        <f t="shared" si="14"/>
        <v>0</v>
      </c>
      <c r="H84" s="12">
        <f t="shared" si="14"/>
        <v>2</v>
      </c>
      <c r="I84" s="12">
        <f t="shared" si="14"/>
        <v>0</v>
      </c>
      <c r="J84" s="12">
        <f t="shared" si="14"/>
        <v>0</v>
      </c>
      <c r="K84" s="12">
        <f t="shared" si="14"/>
        <v>2</v>
      </c>
      <c r="L84" s="12">
        <f t="shared" si="14"/>
        <v>0</v>
      </c>
      <c r="M84" s="12">
        <f t="shared" si="14"/>
        <v>0</v>
      </c>
      <c r="N84" s="12">
        <f t="shared" si="14"/>
        <v>1</v>
      </c>
      <c r="O84" s="12">
        <f t="shared" si="14"/>
        <v>1</v>
      </c>
      <c r="P84" s="12">
        <f t="shared" si="14"/>
        <v>0</v>
      </c>
      <c r="Q84" s="12">
        <f t="shared" si="14"/>
        <v>2</v>
      </c>
      <c r="R84" s="12">
        <f t="shared" si="14"/>
        <v>0</v>
      </c>
      <c r="S84" s="12">
        <f t="shared" si="14"/>
        <v>0</v>
      </c>
      <c r="T84" s="60">
        <f t="shared" si="9"/>
        <v>10</v>
      </c>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row>
    <row r="85" spans="1:256" s="29" customFormat="1" ht="24" customHeight="1">
      <c r="A85" s="32"/>
      <c r="B85" s="350"/>
      <c r="C85" s="349"/>
      <c r="D85" s="56" t="s">
        <v>212</v>
      </c>
      <c r="E85" s="361"/>
      <c r="F85" s="362"/>
      <c r="G85" s="363"/>
      <c r="H85" s="361"/>
      <c r="I85" s="362"/>
      <c r="J85" s="363"/>
      <c r="K85" s="361"/>
      <c r="L85" s="362"/>
      <c r="M85" s="363"/>
      <c r="N85" s="361"/>
      <c r="O85" s="362"/>
      <c r="P85" s="363"/>
      <c r="Q85" s="361"/>
      <c r="R85" s="362"/>
      <c r="S85" s="363"/>
      <c r="T85" s="60">
        <f t="shared" si="9"/>
        <v>0</v>
      </c>
      <c r="U85" s="32"/>
      <c r="V85" s="32"/>
      <c r="W85" s="32"/>
      <c r="X85" s="32"/>
      <c r="Y85" s="32"/>
      <c r="Z85" s="32"/>
      <c r="AA85" s="32"/>
      <c r="AB85" s="32"/>
      <c r="AC85" s="32"/>
      <c r="AD85" s="32"/>
      <c r="AE85" s="32"/>
      <c r="AF85" s="32"/>
      <c r="AG85" s="32"/>
      <c r="AH85" s="32"/>
      <c r="AI85" s="32"/>
      <c r="AJ85" s="32"/>
      <c r="AK85" s="32"/>
      <c r="AL85" s="32"/>
      <c r="AM85" s="32"/>
      <c r="AN85" s="32"/>
      <c r="AO85" s="32"/>
      <c r="AP85" s="32"/>
      <c r="AQ85" s="32"/>
      <c r="AR85" s="32"/>
      <c r="AS85" s="32"/>
      <c r="AT85" s="32"/>
      <c r="AU85" s="32"/>
      <c r="AV85" s="32"/>
      <c r="AW85" s="32"/>
      <c r="AX85" s="32"/>
      <c r="AY85" s="32"/>
      <c r="AZ85" s="32"/>
      <c r="BA85" s="32"/>
      <c r="BB85" s="32"/>
      <c r="BC85" s="32"/>
      <c r="BD85" s="32"/>
      <c r="BE85" s="32"/>
      <c r="BF85" s="32"/>
      <c r="BG85" s="32"/>
      <c r="BH85" s="32"/>
      <c r="BI85" s="32"/>
      <c r="BJ85" s="32"/>
      <c r="BK85" s="32"/>
      <c r="BL85" s="32"/>
      <c r="BM85" s="32"/>
      <c r="BN85" s="32"/>
      <c r="BO85" s="32"/>
      <c r="BP85" s="32"/>
      <c r="BQ85" s="32"/>
      <c r="BR85" s="32"/>
      <c r="BS85" s="32"/>
      <c r="BT85" s="32"/>
      <c r="BU85" s="32"/>
      <c r="BV85" s="32"/>
      <c r="BW85" s="32"/>
      <c r="BX85" s="32"/>
      <c r="BY85" s="32"/>
      <c r="BZ85" s="32"/>
      <c r="CA85" s="32"/>
      <c r="CB85" s="32"/>
      <c r="CC85" s="32"/>
      <c r="CD85" s="32"/>
      <c r="CE85" s="32"/>
      <c r="CF85" s="32"/>
      <c r="CG85" s="32"/>
      <c r="CH85" s="32"/>
      <c r="CI85" s="32"/>
      <c r="CJ85" s="32"/>
      <c r="CK85" s="32"/>
      <c r="CL85" s="32"/>
      <c r="CM85" s="32"/>
      <c r="CN85" s="32"/>
      <c r="CO85" s="32"/>
      <c r="CP85" s="32"/>
      <c r="CQ85" s="32"/>
      <c r="CR85" s="32"/>
      <c r="CS85" s="32"/>
      <c r="CT85" s="32"/>
      <c r="CU85" s="32"/>
      <c r="CV85" s="32"/>
      <c r="CW85" s="32"/>
      <c r="CX85" s="32"/>
      <c r="CY85" s="32"/>
      <c r="CZ85" s="32"/>
      <c r="DA85" s="32"/>
      <c r="DB85" s="32"/>
      <c r="DC85" s="32"/>
      <c r="DD85" s="32"/>
      <c r="DE85" s="32"/>
      <c r="DF85" s="32"/>
      <c r="DG85" s="32"/>
      <c r="DH85" s="32"/>
      <c r="DI85" s="32"/>
      <c r="DJ85" s="32"/>
      <c r="DK85" s="32"/>
      <c r="DL85" s="32"/>
      <c r="DM85" s="32"/>
      <c r="DN85" s="32"/>
      <c r="DO85" s="32"/>
      <c r="DP85" s="32"/>
      <c r="DQ85" s="32"/>
      <c r="DR85" s="32"/>
      <c r="DS85" s="32"/>
      <c r="DT85" s="32"/>
      <c r="DU85" s="32"/>
      <c r="DV85" s="32"/>
      <c r="DW85" s="32"/>
      <c r="DX85" s="32"/>
      <c r="DY85" s="32"/>
      <c r="DZ85" s="32"/>
      <c r="EA85" s="32"/>
      <c r="EB85" s="32"/>
      <c r="EC85" s="32"/>
      <c r="ED85" s="32"/>
      <c r="EE85" s="32"/>
      <c r="EF85" s="32"/>
      <c r="EG85" s="32"/>
      <c r="EH85" s="32"/>
      <c r="EI85" s="32"/>
      <c r="EJ85" s="32"/>
      <c r="EK85" s="32"/>
      <c r="EL85" s="32"/>
      <c r="EM85" s="32"/>
      <c r="EN85" s="32"/>
      <c r="EO85" s="32"/>
      <c r="EP85" s="32"/>
      <c r="EQ85" s="32"/>
      <c r="ER85" s="32"/>
      <c r="ES85" s="32"/>
      <c r="ET85" s="32"/>
      <c r="EU85" s="32"/>
      <c r="EV85" s="32"/>
      <c r="EW85" s="32"/>
      <c r="EX85" s="32"/>
      <c r="EY85" s="32"/>
      <c r="EZ85" s="32"/>
      <c r="FA85" s="32"/>
      <c r="FB85" s="32"/>
      <c r="FC85" s="32"/>
      <c r="FD85" s="32"/>
      <c r="FE85" s="32"/>
      <c r="FF85" s="32"/>
      <c r="FG85" s="32"/>
      <c r="FH85" s="32"/>
      <c r="FI85" s="32"/>
      <c r="FJ85" s="32"/>
      <c r="FK85" s="32"/>
      <c r="FL85" s="32"/>
      <c r="FM85" s="32"/>
      <c r="FN85" s="32"/>
      <c r="FO85" s="32"/>
      <c r="FP85" s="32"/>
      <c r="FQ85" s="32"/>
      <c r="FR85" s="32"/>
      <c r="FS85" s="32"/>
      <c r="FT85" s="32"/>
      <c r="FU85" s="32"/>
      <c r="FV85" s="32"/>
      <c r="FW85" s="32"/>
      <c r="FX85" s="32"/>
      <c r="FY85" s="32"/>
      <c r="FZ85" s="32"/>
      <c r="GA85" s="32"/>
      <c r="GB85" s="32"/>
      <c r="GC85" s="32"/>
      <c r="GD85" s="32"/>
      <c r="GE85" s="32"/>
      <c r="GF85" s="32"/>
      <c r="GG85" s="32"/>
      <c r="GH85" s="32"/>
      <c r="GI85" s="32"/>
      <c r="GJ85" s="32"/>
      <c r="GK85" s="32"/>
      <c r="GL85" s="32"/>
      <c r="GM85" s="32"/>
      <c r="GN85" s="32"/>
      <c r="GO85" s="32"/>
      <c r="GP85" s="32"/>
      <c r="GQ85" s="32"/>
      <c r="GR85" s="32"/>
      <c r="GS85" s="32"/>
      <c r="GT85" s="32"/>
      <c r="GU85" s="32"/>
      <c r="GV85" s="32"/>
      <c r="GW85" s="32"/>
      <c r="GX85" s="32"/>
      <c r="GY85" s="32"/>
      <c r="GZ85" s="32"/>
      <c r="HA85" s="32"/>
      <c r="HB85" s="32"/>
      <c r="HC85" s="32"/>
      <c r="HD85" s="32"/>
      <c r="HE85" s="32"/>
      <c r="HF85" s="32"/>
      <c r="HG85" s="32"/>
      <c r="HH85" s="32"/>
      <c r="HI85" s="32"/>
      <c r="HJ85" s="32"/>
      <c r="HK85" s="32"/>
      <c r="HL85" s="32"/>
      <c r="HM85" s="32"/>
      <c r="HN85" s="32"/>
      <c r="HO85" s="32"/>
      <c r="HP85" s="32"/>
      <c r="HQ85" s="32"/>
      <c r="HR85" s="32"/>
      <c r="HS85" s="32"/>
      <c r="HT85" s="32"/>
      <c r="HU85" s="32"/>
      <c r="HV85" s="32"/>
      <c r="HW85" s="32"/>
      <c r="HX85" s="32"/>
      <c r="HY85" s="32"/>
      <c r="HZ85" s="32"/>
      <c r="IA85" s="32"/>
      <c r="IB85" s="32"/>
      <c r="IC85" s="32"/>
      <c r="ID85" s="32"/>
      <c r="IE85" s="32"/>
      <c r="IF85" s="32"/>
      <c r="IG85" s="32"/>
      <c r="IH85" s="32"/>
      <c r="II85" s="32"/>
      <c r="IJ85" s="32"/>
      <c r="IK85" s="32"/>
      <c r="IL85" s="32"/>
      <c r="IM85" s="32"/>
      <c r="IN85" s="32"/>
      <c r="IO85" s="32"/>
      <c r="IP85" s="32"/>
      <c r="IQ85" s="32"/>
      <c r="IR85" s="32"/>
      <c r="IS85" s="32"/>
      <c r="IT85" s="32"/>
      <c r="IU85" s="32"/>
      <c r="IV85" s="32"/>
    </row>
    <row r="86" spans="1:256" s="29" customFormat="1" ht="53.25" customHeight="1">
      <c r="A86" s="32"/>
      <c r="B86" s="350" t="s">
        <v>74</v>
      </c>
      <c r="C86" s="349"/>
      <c r="D86" s="56" t="s">
        <v>74</v>
      </c>
      <c r="E86" s="36" t="s">
        <v>4</v>
      </c>
      <c r="F86" s="36" t="s">
        <v>5</v>
      </c>
      <c r="G86" s="36" t="s">
        <v>6</v>
      </c>
      <c r="H86" s="36" t="s">
        <v>4</v>
      </c>
      <c r="I86" s="36" t="s">
        <v>5</v>
      </c>
      <c r="J86" s="36" t="s">
        <v>6</v>
      </c>
      <c r="K86" s="36" t="s">
        <v>4</v>
      </c>
      <c r="L86" s="36" t="s">
        <v>5</v>
      </c>
      <c r="M86" s="36" t="s">
        <v>6</v>
      </c>
      <c r="N86" s="36" t="s">
        <v>4</v>
      </c>
      <c r="O86" s="36" t="s">
        <v>5</v>
      </c>
      <c r="P86" s="36" t="s">
        <v>6</v>
      </c>
      <c r="Q86" s="36" t="s">
        <v>4</v>
      </c>
      <c r="R86" s="36" t="s">
        <v>5</v>
      </c>
      <c r="S86" s="36" t="s">
        <v>6</v>
      </c>
      <c r="T86" s="60">
        <f t="shared" si="9"/>
        <v>0</v>
      </c>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2"/>
      <c r="AS86" s="32"/>
      <c r="AT86" s="32"/>
      <c r="AU86" s="32"/>
      <c r="AV86" s="32"/>
      <c r="AW86" s="32"/>
      <c r="AX86" s="32"/>
      <c r="AY86" s="32"/>
      <c r="AZ86" s="32"/>
      <c r="BA86" s="32"/>
      <c r="BB86" s="32"/>
      <c r="BC86" s="32"/>
      <c r="BD86" s="32"/>
      <c r="BE86" s="32"/>
      <c r="BF86" s="32"/>
      <c r="BG86" s="32"/>
      <c r="BH86" s="32"/>
      <c r="BI86" s="32"/>
      <c r="BJ86" s="32"/>
      <c r="BK86" s="32"/>
      <c r="BL86" s="32"/>
      <c r="BM86" s="32"/>
      <c r="BN86" s="32"/>
      <c r="BO86" s="32"/>
      <c r="BP86" s="32"/>
      <c r="BQ86" s="32"/>
      <c r="BR86" s="32"/>
      <c r="BS86" s="32"/>
      <c r="BT86" s="32"/>
      <c r="BU86" s="32"/>
      <c r="BV86" s="32"/>
      <c r="BW86" s="32"/>
      <c r="BX86" s="32"/>
      <c r="BY86" s="32"/>
      <c r="BZ86" s="32"/>
      <c r="CA86" s="32"/>
      <c r="CB86" s="32"/>
      <c r="CC86" s="32"/>
      <c r="CD86" s="32"/>
      <c r="CE86" s="32"/>
      <c r="CF86" s="32"/>
      <c r="CG86" s="32"/>
      <c r="CH86" s="32"/>
      <c r="CI86" s="32"/>
      <c r="CJ86" s="32"/>
      <c r="CK86" s="32"/>
      <c r="CL86" s="32"/>
      <c r="CM86" s="32"/>
      <c r="CN86" s="32"/>
      <c r="CO86" s="32"/>
      <c r="CP86" s="32"/>
      <c r="CQ86" s="32"/>
      <c r="CR86" s="32"/>
      <c r="CS86" s="32"/>
      <c r="CT86" s="32"/>
      <c r="CU86" s="32"/>
      <c r="CV86" s="32"/>
      <c r="CW86" s="32"/>
      <c r="CX86" s="32"/>
      <c r="CY86" s="32"/>
      <c r="CZ86" s="32"/>
      <c r="DA86" s="32"/>
      <c r="DB86" s="32"/>
      <c r="DC86" s="32"/>
      <c r="DD86" s="32"/>
      <c r="DE86" s="32"/>
      <c r="DF86" s="32"/>
      <c r="DG86" s="32"/>
      <c r="DH86" s="32"/>
      <c r="DI86" s="32"/>
      <c r="DJ86" s="32"/>
      <c r="DK86" s="32"/>
      <c r="DL86" s="32"/>
      <c r="DM86" s="32"/>
      <c r="DN86" s="32"/>
      <c r="DO86" s="32"/>
      <c r="DP86" s="32"/>
      <c r="DQ86" s="32"/>
      <c r="DR86" s="32"/>
      <c r="DS86" s="32"/>
      <c r="DT86" s="32"/>
      <c r="DU86" s="32"/>
      <c r="DV86" s="32"/>
      <c r="DW86" s="32"/>
      <c r="DX86" s="32"/>
      <c r="DY86" s="32"/>
      <c r="DZ86" s="32"/>
      <c r="EA86" s="32"/>
      <c r="EB86" s="32"/>
      <c r="EC86" s="32"/>
      <c r="ED86" s="32"/>
      <c r="EE86" s="32"/>
      <c r="EF86" s="32"/>
      <c r="EG86" s="32"/>
      <c r="EH86" s="32"/>
      <c r="EI86" s="32"/>
      <c r="EJ86" s="32"/>
      <c r="EK86" s="32"/>
      <c r="EL86" s="32"/>
      <c r="EM86" s="32"/>
      <c r="EN86" s="32"/>
      <c r="EO86" s="32"/>
      <c r="EP86" s="32"/>
      <c r="EQ86" s="32"/>
      <c r="ER86" s="32"/>
      <c r="ES86" s="32"/>
      <c r="ET86" s="32"/>
      <c r="EU86" s="32"/>
      <c r="EV86" s="32"/>
      <c r="EW86" s="32"/>
      <c r="EX86" s="32"/>
      <c r="EY86" s="32"/>
      <c r="EZ86" s="32"/>
      <c r="FA86" s="32"/>
      <c r="FB86" s="32"/>
      <c r="FC86" s="32"/>
      <c r="FD86" s="32"/>
      <c r="FE86" s="32"/>
      <c r="FF86" s="32"/>
      <c r="FG86" s="32"/>
      <c r="FH86" s="32"/>
      <c r="FI86" s="32"/>
      <c r="FJ86" s="32"/>
      <c r="FK86" s="32"/>
      <c r="FL86" s="32"/>
      <c r="FM86" s="32"/>
      <c r="FN86" s="32"/>
      <c r="FO86" s="32"/>
      <c r="FP86" s="32"/>
      <c r="FQ86" s="32"/>
      <c r="FR86" s="32"/>
      <c r="FS86" s="32"/>
      <c r="FT86" s="32"/>
      <c r="FU86" s="32"/>
      <c r="FV86" s="32"/>
      <c r="FW86" s="32"/>
      <c r="FX86" s="32"/>
      <c r="FY86" s="32"/>
      <c r="FZ86" s="32"/>
      <c r="GA86" s="32"/>
      <c r="GB86" s="32"/>
      <c r="GC86" s="32"/>
      <c r="GD86" s="32"/>
      <c r="GE86" s="32"/>
      <c r="GF86" s="32"/>
      <c r="GG86" s="32"/>
      <c r="GH86" s="32"/>
      <c r="GI86" s="32"/>
      <c r="GJ86" s="32"/>
      <c r="GK86" s="32"/>
      <c r="GL86" s="32"/>
      <c r="GM86" s="32"/>
      <c r="GN86" s="32"/>
      <c r="GO86" s="32"/>
      <c r="GP86" s="32"/>
      <c r="GQ86" s="32"/>
      <c r="GR86" s="32"/>
      <c r="GS86" s="32"/>
      <c r="GT86" s="32"/>
      <c r="GU86" s="32"/>
      <c r="GV86" s="32"/>
      <c r="GW86" s="32"/>
      <c r="GX86" s="32"/>
      <c r="GY86" s="32"/>
      <c r="GZ86" s="32"/>
      <c r="HA86" s="32"/>
      <c r="HB86" s="32"/>
      <c r="HC86" s="32"/>
      <c r="HD86" s="32"/>
      <c r="HE86" s="32"/>
      <c r="HF86" s="32"/>
      <c r="HG86" s="32"/>
      <c r="HH86" s="32"/>
      <c r="HI86" s="32"/>
      <c r="HJ86" s="32"/>
      <c r="HK86" s="32"/>
      <c r="HL86" s="32"/>
      <c r="HM86" s="32"/>
      <c r="HN86" s="32"/>
      <c r="HO86" s="32"/>
      <c r="HP86" s="32"/>
      <c r="HQ86" s="32"/>
      <c r="HR86" s="32"/>
      <c r="HS86" s="32"/>
      <c r="HT86" s="32"/>
      <c r="HU86" s="32"/>
      <c r="HV86" s="32"/>
      <c r="HW86" s="32"/>
      <c r="HX86" s="32"/>
      <c r="HY86" s="32"/>
      <c r="HZ86" s="32"/>
      <c r="IA86" s="32"/>
      <c r="IB86" s="32"/>
      <c r="IC86" s="32"/>
      <c r="ID86" s="32"/>
      <c r="IE86" s="32"/>
      <c r="IF86" s="32"/>
      <c r="IG86" s="32"/>
      <c r="IH86" s="32"/>
      <c r="II86" s="32"/>
      <c r="IJ86" s="32"/>
      <c r="IK86" s="32"/>
      <c r="IL86" s="32"/>
      <c r="IM86" s="32"/>
      <c r="IN86" s="32"/>
      <c r="IO86" s="32"/>
      <c r="IP86" s="32"/>
      <c r="IQ86" s="32"/>
      <c r="IR86" s="32"/>
      <c r="IS86" s="32"/>
      <c r="IT86" s="32"/>
      <c r="IU86" s="32"/>
      <c r="IV86" s="32"/>
    </row>
    <row r="87" spans="1:256" s="29" customFormat="1" ht="76.5" customHeight="1">
      <c r="A87" s="32">
        <v>1</v>
      </c>
      <c r="B87" s="350"/>
      <c r="C87" s="349"/>
      <c r="D87" s="62" t="s">
        <v>300</v>
      </c>
      <c r="E87" s="12"/>
      <c r="F87" s="12">
        <v>1</v>
      </c>
      <c r="G87" s="12"/>
      <c r="H87" s="12">
        <v>1</v>
      </c>
      <c r="I87" s="12"/>
      <c r="J87" s="12"/>
      <c r="K87" s="57">
        <v>1</v>
      </c>
      <c r="L87" s="12"/>
      <c r="M87" s="12"/>
      <c r="N87" s="12">
        <v>1</v>
      </c>
      <c r="O87" s="12"/>
      <c r="P87" s="12"/>
      <c r="Q87" s="12">
        <v>1</v>
      </c>
      <c r="R87" s="12"/>
      <c r="S87" s="12"/>
      <c r="T87" s="42">
        <f t="shared" si="9"/>
        <v>5</v>
      </c>
      <c r="U87" s="32"/>
      <c r="V87" s="32"/>
      <c r="W87" s="32"/>
      <c r="X87" s="32"/>
      <c r="Y87" s="32"/>
      <c r="Z87" s="32"/>
      <c r="AA87" s="32"/>
      <c r="AB87" s="32"/>
      <c r="AC87" s="32"/>
      <c r="AD87" s="32"/>
      <c r="AE87" s="32"/>
      <c r="AF87" s="32"/>
      <c r="AG87" s="32"/>
      <c r="AH87" s="32"/>
      <c r="AI87" s="32"/>
      <c r="AJ87" s="32"/>
      <c r="AK87" s="32"/>
      <c r="AL87" s="32"/>
      <c r="AM87" s="32"/>
      <c r="AN87" s="32"/>
      <c r="AO87" s="32"/>
      <c r="AP87" s="32"/>
      <c r="AQ87" s="32"/>
      <c r="AR87" s="32"/>
      <c r="AS87" s="32"/>
      <c r="AT87" s="32"/>
      <c r="AU87" s="32"/>
      <c r="AV87" s="32"/>
      <c r="AW87" s="32"/>
      <c r="AX87" s="32"/>
      <c r="AY87" s="32"/>
      <c r="AZ87" s="32"/>
      <c r="BA87" s="32"/>
      <c r="BB87" s="32"/>
      <c r="BC87" s="32"/>
      <c r="BD87" s="32"/>
      <c r="BE87" s="32"/>
      <c r="BF87" s="32"/>
      <c r="BG87" s="32"/>
      <c r="BH87" s="32"/>
      <c r="BI87" s="32"/>
      <c r="BJ87" s="32"/>
      <c r="BK87" s="32"/>
      <c r="BL87" s="32"/>
      <c r="BM87" s="32"/>
      <c r="BN87" s="32"/>
      <c r="BO87" s="32"/>
      <c r="BP87" s="32"/>
      <c r="BQ87" s="32"/>
      <c r="BR87" s="32"/>
      <c r="BS87" s="32"/>
      <c r="BT87" s="32"/>
      <c r="BU87" s="32"/>
      <c r="BV87" s="32"/>
      <c r="BW87" s="32"/>
      <c r="BX87" s="32"/>
      <c r="BY87" s="32"/>
      <c r="BZ87" s="32"/>
      <c r="CA87" s="32"/>
      <c r="CB87" s="32"/>
      <c r="CC87" s="32"/>
      <c r="CD87" s="32"/>
      <c r="CE87" s="32"/>
      <c r="CF87" s="32"/>
      <c r="CG87" s="32"/>
      <c r="CH87" s="32"/>
      <c r="CI87" s="32"/>
      <c r="CJ87" s="32"/>
      <c r="CK87" s="32"/>
      <c r="CL87" s="32"/>
      <c r="CM87" s="32"/>
      <c r="CN87" s="32"/>
      <c r="CO87" s="32"/>
      <c r="CP87" s="32"/>
      <c r="CQ87" s="32"/>
      <c r="CR87" s="32"/>
      <c r="CS87" s="32"/>
      <c r="CT87" s="32"/>
      <c r="CU87" s="32"/>
      <c r="CV87" s="32"/>
      <c r="CW87" s="32"/>
      <c r="CX87" s="32"/>
      <c r="CY87" s="32"/>
      <c r="CZ87" s="32"/>
      <c r="DA87" s="32"/>
      <c r="DB87" s="32"/>
      <c r="DC87" s="32"/>
      <c r="DD87" s="32"/>
      <c r="DE87" s="32"/>
      <c r="DF87" s="32"/>
      <c r="DG87" s="32"/>
      <c r="DH87" s="32"/>
      <c r="DI87" s="32"/>
      <c r="DJ87" s="32"/>
      <c r="DK87" s="32"/>
      <c r="DL87" s="32"/>
      <c r="DM87" s="32"/>
      <c r="DN87" s="32"/>
      <c r="DO87" s="32"/>
      <c r="DP87" s="32"/>
      <c r="DQ87" s="32"/>
      <c r="DR87" s="32"/>
      <c r="DS87" s="32"/>
      <c r="DT87" s="32"/>
      <c r="DU87" s="32"/>
      <c r="DV87" s="32"/>
      <c r="DW87" s="32"/>
      <c r="DX87" s="32"/>
      <c r="DY87" s="32"/>
      <c r="DZ87" s="32"/>
      <c r="EA87" s="32"/>
      <c r="EB87" s="32"/>
      <c r="EC87" s="32"/>
      <c r="ED87" s="32"/>
      <c r="EE87" s="32"/>
      <c r="EF87" s="32"/>
      <c r="EG87" s="32"/>
      <c r="EH87" s="32"/>
      <c r="EI87" s="32"/>
      <c r="EJ87" s="32"/>
      <c r="EK87" s="32"/>
      <c r="EL87" s="32"/>
      <c r="EM87" s="32"/>
      <c r="EN87" s="32"/>
      <c r="EO87" s="32"/>
      <c r="EP87" s="32"/>
      <c r="EQ87" s="32"/>
      <c r="ER87" s="32"/>
      <c r="ES87" s="32"/>
      <c r="ET87" s="32"/>
      <c r="EU87" s="32"/>
      <c r="EV87" s="32"/>
      <c r="EW87" s="32"/>
      <c r="EX87" s="32"/>
      <c r="EY87" s="32"/>
      <c r="EZ87" s="32"/>
      <c r="FA87" s="32"/>
      <c r="FB87" s="32"/>
      <c r="FC87" s="32"/>
      <c r="FD87" s="32"/>
      <c r="FE87" s="32"/>
      <c r="FF87" s="32"/>
      <c r="FG87" s="32"/>
      <c r="FH87" s="32"/>
      <c r="FI87" s="32"/>
      <c r="FJ87" s="32"/>
      <c r="FK87" s="32"/>
      <c r="FL87" s="32"/>
      <c r="FM87" s="32"/>
      <c r="FN87" s="32"/>
      <c r="FO87" s="32"/>
      <c r="FP87" s="32"/>
      <c r="FQ87" s="32"/>
      <c r="FR87" s="32"/>
      <c r="FS87" s="32"/>
      <c r="FT87" s="32"/>
      <c r="FU87" s="32"/>
      <c r="FV87" s="32"/>
      <c r="FW87" s="32"/>
      <c r="FX87" s="32"/>
      <c r="FY87" s="32"/>
      <c r="FZ87" s="32"/>
      <c r="GA87" s="32"/>
      <c r="GB87" s="32"/>
      <c r="GC87" s="32"/>
      <c r="GD87" s="32"/>
      <c r="GE87" s="32"/>
      <c r="GF87" s="32"/>
      <c r="GG87" s="32"/>
      <c r="GH87" s="32"/>
      <c r="GI87" s="32"/>
      <c r="GJ87" s="32"/>
      <c r="GK87" s="32"/>
      <c r="GL87" s="32"/>
      <c r="GM87" s="32"/>
      <c r="GN87" s="32"/>
      <c r="GO87" s="32"/>
      <c r="GP87" s="32"/>
      <c r="GQ87" s="32"/>
      <c r="GR87" s="32"/>
      <c r="GS87" s="32"/>
      <c r="GT87" s="32"/>
      <c r="GU87" s="32"/>
      <c r="GV87" s="32"/>
      <c r="GW87" s="32"/>
      <c r="GX87" s="32"/>
      <c r="GY87" s="32"/>
      <c r="GZ87" s="32"/>
      <c r="HA87" s="32"/>
      <c r="HB87" s="32"/>
      <c r="HC87" s="32"/>
      <c r="HD87" s="32"/>
      <c r="HE87" s="32"/>
      <c r="HF87" s="32"/>
      <c r="HG87" s="32"/>
      <c r="HH87" s="32"/>
      <c r="HI87" s="32"/>
      <c r="HJ87" s="32"/>
      <c r="HK87" s="32"/>
      <c r="HL87" s="32"/>
      <c r="HM87" s="32"/>
      <c r="HN87" s="32"/>
      <c r="HO87" s="32"/>
      <c r="HP87" s="32"/>
      <c r="HQ87" s="32"/>
      <c r="HR87" s="32"/>
      <c r="HS87" s="32"/>
      <c r="HT87" s="32"/>
      <c r="HU87" s="32"/>
      <c r="HV87" s="32"/>
      <c r="HW87" s="32"/>
      <c r="HX87" s="32"/>
      <c r="HY87" s="32"/>
      <c r="HZ87" s="32"/>
      <c r="IA87" s="32"/>
      <c r="IB87" s="32"/>
      <c r="IC87" s="32"/>
      <c r="ID87" s="32"/>
      <c r="IE87" s="32"/>
      <c r="IF87" s="32"/>
      <c r="IG87" s="32"/>
      <c r="IH87" s="32"/>
      <c r="II87" s="32"/>
      <c r="IJ87" s="32"/>
      <c r="IK87" s="32"/>
      <c r="IL87" s="32"/>
      <c r="IM87" s="32"/>
      <c r="IN87" s="32"/>
      <c r="IO87" s="32"/>
      <c r="IP87" s="32"/>
      <c r="IQ87" s="32"/>
      <c r="IR87" s="32"/>
      <c r="IS87" s="32"/>
      <c r="IT87" s="32"/>
      <c r="IU87" s="32"/>
      <c r="IV87" s="32"/>
    </row>
    <row r="88" spans="1:256" s="29" customFormat="1" ht="18" customHeight="1">
      <c r="A88" s="32"/>
      <c r="B88" s="350"/>
      <c r="C88" s="349"/>
      <c r="D88" s="55" t="s">
        <v>46</v>
      </c>
      <c r="E88" s="12">
        <f>SUM(E87)</f>
        <v>0</v>
      </c>
      <c r="F88" s="12">
        <f t="shared" ref="F88:S88" si="15">SUM(F87)</f>
        <v>1</v>
      </c>
      <c r="G88" s="12">
        <f t="shared" si="15"/>
        <v>0</v>
      </c>
      <c r="H88" s="12">
        <f t="shared" si="15"/>
        <v>1</v>
      </c>
      <c r="I88" s="12">
        <f t="shared" si="15"/>
        <v>0</v>
      </c>
      <c r="J88" s="12">
        <f t="shared" si="15"/>
        <v>0</v>
      </c>
      <c r="K88" s="12">
        <f t="shared" si="15"/>
        <v>1</v>
      </c>
      <c r="L88" s="12">
        <f t="shared" si="15"/>
        <v>0</v>
      </c>
      <c r="M88" s="12">
        <f t="shared" si="15"/>
        <v>0</v>
      </c>
      <c r="N88" s="12">
        <f t="shared" si="15"/>
        <v>1</v>
      </c>
      <c r="O88" s="12">
        <f t="shared" si="15"/>
        <v>0</v>
      </c>
      <c r="P88" s="12">
        <f t="shared" si="15"/>
        <v>0</v>
      </c>
      <c r="Q88" s="12">
        <f t="shared" si="15"/>
        <v>1</v>
      </c>
      <c r="R88" s="12">
        <f t="shared" si="15"/>
        <v>0</v>
      </c>
      <c r="S88" s="12">
        <f t="shared" si="15"/>
        <v>0</v>
      </c>
      <c r="T88" s="60">
        <f t="shared" si="9"/>
        <v>5</v>
      </c>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2"/>
      <c r="AS88" s="32"/>
      <c r="AT88" s="32"/>
      <c r="AU88" s="32"/>
      <c r="AV88" s="32"/>
      <c r="AW88" s="32"/>
      <c r="AX88" s="32"/>
      <c r="AY88" s="32"/>
      <c r="AZ88" s="32"/>
      <c r="BA88" s="32"/>
      <c r="BB88" s="32"/>
      <c r="BC88" s="32"/>
      <c r="BD88" s="32"/>
      <c r="BE88" s="32"/>
      <c r="BF88" s="32"/>
      <c r="BG88" s="32"/>
      <c r="BH88" s="32"/>
      <c r="BI88" s="32"/>
      <c r="BJ88" s="32"/>
      <c r="BK88" s="32"/>
      <c r="BL88" s="32"/>
      <c r="BM88" s="32"/>
      <c r="BN88" s="32"/>
      <c r="BO88" s="32"/>
      <c r="BP88" s="32"/>
      <c r="BQ88" s="32"/>
      <c r="BR88" s="32"/>
      <c r="BS88" s="32"/>
      <c r="BT88" s="32"/>
      <c r="BU88" s="32"/>
      <c r="BV88" s="32"/>
      <c r="BW88" s="32"/>
      <c r="BX88" s="32"/>
      <c r="BY88" s="32"/>
      <c r="BZ88" s="32"/>
      <c r="CA88" s="32"/>
      <c r="CB88" s="32"/>
      <c r="CC88" s="32"/>
      <c r="CD88" s="32"/>
      <c r="CE88" s="32"/>
      <c r="CF88" s="32"/>
      <c r="CG88" s="32"/>
      <c r="CH88" s="32"/>
      <c r="CI88" s="32"/>
      <c r="CJ88" s="32"/>
      <c r="CK88" s="32"/>
      <c r="CL88" s="32"/>
      <c r="CM88" s="32"/>
      <c r="CN88" s="32"/>
      <c r="CO88" s="32"/>
      <c r="CP88" s="32"/>
      <c r="CQ88" s="32"/>
      <c r="CR88" s="32"/>
      <c r="CS88" s="32"/>
      <c r="CT88" s="32"/>
      <c r="CU88" s="32"/>
      <c r="CV88" s="32"/>
      <c r="CW88" s="32"/>
      <c r="CX88" s="32"/>
      <c r="CY88" s="32"/>
      <c r="CZ88" s="32"/>
      <c r="DA88" s="32"/>
      <c r="DB88" s="32"/>
      <c r="DC88" s="32"/>
      <c r="DD88" s="32"/>
      <c r="DE88" s="32"/>
      <c r="DF88" s="32"/>
      <c r="DG88" s="32"/>
      <c r="DH88" s="32"/>
      <c r="DI88" s="32"/>
      <c r="DJ88" s="32"/>
      <c r="DK88" s="32"/>
      <c r="DL88" s="32"/>
      <c r="DM88" s="32"/>
      <c r="DN88" s="32"/>
      <c r="DO88" s="32"/>
      <c r="DP88" s="32"/>
      <c r="DQ88" s="32"/>
      <c r="DR88" s="32"/>
      <c r="DS88" s="32"/>
      <c r="DT88" s="32"/>
      <c r="DU88" s="32"/>
      <c r="DV88" s="32"/>
      <c r="DW88" s="32"/>
      <c r="DX88" s="32"/>
      <c r="DY88" s="32"/>
      <c r="DZ88" s="32"/>
      <c r="EA88" s="32"/>
      <c r="EB88" s="32"/>
      <c r="EC88" s="32"/>
      <c r="ED88" s="32"/>
      <c r="EE88" s="32"/>
      <c r="EF88" s="32"/>
      <c r="EG88" s="32"/>
      <c r="EH88" s="32"/>
      <c r="EI88" s="32"/>
      <c r="EJ88" s="32"/>
      <c r="EK88" s="32"/>
      <c r="EL88" s="32"/>
      <c r="EM88" s="32"/>
      <c r="EN88" s="32"/>
      <c r="EO88" s="32"/>
      <c r="EP88" s="32"/>
      <c r="EQ88" s="32"/>
      <c r="ER88" s="32"/>
      <c r="ES88" s="32"/>
      <c r="ET88" s="32"/>
      <c r="EU88" s="32"/>
      <c r="EV88" s="32"/>
      <c r="EW88" s="32"/>
      <c r="EX88" s="32"/>
      <c r="EY88" s="32"/>
      <c r="EZ88" s="32"/>
      <c r="FA88" s="32"/>
      <c r="FB88" s="32"/>
      <c r="FC88" s="32"/>
      <c r="FD88" s="32"/>
      <c r="FE88" s="32"/>
      <c r="FF88" s="32"/>
      <c r="FG88" s="32"/>
      <c r="FH88" s="32"/>
      <c r="FI88" s="32"/>
      <c r="FJ88" s="32"/>
      <c r="FK88" s="32"/>
      <c r="FL88" s="32"/>
      <c r="FM88" s="32"/>
      <c r="FN88" s="32"/>
      <c r="FO88" s="32"/>
      <c r="FP88" s="32"/>
      <c r="FQ88" s="32"/>
      <c r="FR88" s="32"/>
      <c r="FS88" s="32"/>
      <c r="FT88" s="32"/>
      <c r="FU88" s="32"/>
      <c r="FV88" s="32"/>
      <c r="FW88" s="32"/>
      <c r="FX88" s="32"/>
      <c r="FY88" s="32"/>
      <c r="FZ88" s="32"/>
      <c r="GA88" s="32"/>
      <c r="GB88" s="32"/>
      <c r="GC88" s="32"/>
      <c r="GD88" s="32"/>
      <c r="GE88" s="32"/>
      <c r="GF88" s="32"/>
      <c r="GG88" s="32"/>
      <c r="GH88" s="32"/>
      <c r="GI88" s="32"/>
      <c r="GJ88" s="32"/>
      <c r="GK88" s="32"/>
      <c r="GL88" s="32"/>
      <c r="GM88" s="32"/>
      <c r="GN88" s="32"/>
      <c r="GO88" s="32"/>
      <c r="GP88" s="32"/>
      <c r="GQ88" s="32"/>
      <c r="GR88" s="32"/>
      <c r="GS88" s="32"/>
      <c r="GT88" s="32"/>
      <c r="GU88" s="32"/>
      <c r="GV88" s="32"/>
      <c r="GW88" s="32"/>
      <c r="GX88" s="32"/>
      <c r="GY88" s="32"/>
      <c r="GZ88" s="32"/>
      <c r="HA88" s="32"/>
      <c r="HB88" s="32"/>
      <c r="HC88" s="32"/>
      <c r="HD88" s="32"/>
      <c r="HE88" s="32"/>
      <c r="HF88" s="32"/>
      <c r="HG88" s="32"/>
      <c r="HH88" s="32"/>
      <c r="HI88" s="32"/>
      <c r="HJ88" s="32"/>
      <c r="HK88" s="32"/>
      <c r="HL88" s="32"/>
      <c r="HM88" s="32"/>
      <c r="HN88" s="32"/>
      <c r="HO88" s="32"/>
      <c r="HP88" s="32"/>
      <c r="HQ88" s="32"/>
      <c r="HR88" s="32"/>
      <c r="HS88" s="32"/>
      <c r="HT88" s="32"/>
      <c r="HU88" s="32"/>
      <c r="HV88" s="32"/>
      <c r="HW88" s="32"/>
      <c r="HX88" s="32"/>
      <c r="HY88" s="32"/>
      <c r="HZ88" s="32"/>
      <c r="IA88" s="32"/>
      <c r="IB88" s="32"/>
      <c r="IC88" s="32"/>
      <c r="ID88" s="32"/>
      <c r="IE88" s="32"/>
      <c r="IF88" s="32"/>
      <c r="IG88" s="32"/>
      <c r="IH88" s="32"/>
      <c r="II88" s="32"/>
      <c r="IJ88" s="32"/>
      <c r="IK88" s="32"/>
      <c r="IL88" s="32"/>
      <c r="IM88" s="32"/>
      <c r="IN88" s="32"/>
      <c r="IO88" s="32"/>
      <c r="IP88" s="32"/>
      <c r="IQ88" s="32"/>
      <c r="IR88" s="32"/>
      <c r="IS88" s="32"/>
      <c r="IT88" s="32"/>
      <c r="IU88" s="32"/>
      <c r="IV88" s="32"/>
    </row>
    <row r="89" spans="1:256" s="29" customFormat="1" ht="18.75" customHeight="1">
      <c r="A89" s="32"/>
      <c r="B89" s="350"/>
      <c r="C89" s="349"/>
      <c r="D89" s="56" t="s">
        <v>212</v>
      </c>
      <c r="E89" s="361"/>
      <c r="F89" s="362"/>
      <c r="G89" s="363"/>
      <c r="H89" s="361"/>
      <c r="I89" s="362"/>
      <c r="J89" s="363"/>
      <c r="K89" s="361"/>
      <c r="L89" s="362"/>
      <c r="M89" s="363"/>
      <c r="N89" s="361"/>
      <c r="O89" s="362"/>
      <c r="P89" s="363"/>
      <c r="Q89" s="361"/>
      <c r="R89" s="362"/>
      <c r="S89" s="363"/>
      <c r="T89" s="60">
        <f t="shared" si="9"/>
        <v>0</v>
      </c>
      <c r="U89" s="32"/>
      <c r="V89" s="32"/>
      <c r="W89" s="32"/>
      <c r="X89" s="32"/>
      <c r="Y89" s="32"/>
      <c r="Z89" s="32"/>
      <c r="AA89" s="32"/>
      <c r="AB89" s="32"/>
      <c r="AC89" s="32"/>
      <c r="AD89" s="32"/>
      <c r="AE89" s="32"/>
      <c r="AF89" s="32"/>
      <c r="AG89" s="32"/>
      <c r="AH89" s="32"/>
      <c r="AI89" s="32"/>
      <c r="AJ89" s="32"/>
      <c r="AK89" s="32"/>
      <c r="AL89" s="32"/>
      <c r="AM89" s="32"/>
      <c r="AN89" s="32"/>
      <c r="AO89" s="32"/>
      <c r="AP89" s="32"/>
      <c r="AQ89" s="32"/>
      <c r="AR89" s="32"/>
      <c r="AS89" s="32"/>
      <c r="AT89" s="32"/>
      <c r="AU89" s="32"/>
      <c r="AV89" s="32"/>
      <c r="AW89" s="32"/>
      <c r="AX89" s="32"/>
      <c r="AY89" s="32"/>
      <c r="AZ89" s="32"/>
      <c r="BA89" s="32"/>
      <c r="BB89" s="32"/>
      <c r="BC89" s="32"/>
      <c r="BD89" s="32"/>
      <c r="BE89" s="32"/>
      <c r="BF89" s="32"/>
      <c r="BG89" s="32"/>
      <c r="BH89" s="32"/>
      <c r="BI89" s="32"/>
      <c r="BJ89" s="32"/>
      <c r="BK89" s="32"/>
      <c r="BL89" s="32"/>
      <c r="BM89" s="32"/>
      <c r="BN89" s="32"/>
      <c r="BO89" s="32"/>
      <c r="BP89" s="32"/>
      <c r="BQ89" s="32"/>
      <c r="BR89" s="32"/>
      <c r="BS89" s="32"/>
      <c r="BT89" s="32"/>
      <c r="BU89" s="32"/>
      <c r="BV89" s="32"/>
      <c r="BW89" s="32"/>
      <c r="BX89" s="32"/>
      <c r="BY89" s="32"/>
      <c r="BZ89" s="32"/>
      <c r="CA89" s="32"/>
      <c r="CB89" s="32"/>
      <c r="CC89" s="32"/>
      <c r="CD89" s="32"/>
      <c r="CE89" s="32"/>
      <c r="CF89" s="32"/>
      <c r="CG89" s="32"/>
      <c r="CH89" s="32"/>
      <c r="CI89" s="32"/>
      <c r="CJ89" s="32"/>
      <c r="CK89" s="32"/>
      <c r="CL89" s="32"/>
      <c r="CM89" s="32"/>
      <c r="CN89" s="32"/>
      <c r="CO89" s="32"/>
      <c r="CP89" s="32"/>
      <c r="CQ89" s="32"/>
      <c r="CR89" s="32"/>
      <c r="CS89" s="32"/>
      <c r="CT89" s="32"/>
      <c r="CU89" s="32"/>
      <c r="CV89" s="32"/>
      <c r="CW89" s="32"/>
      <c r="CX89" s="32"/>
      <c r="CY89" s="32"/>
      <c r="CZ89" s="32"/>
      <c r="DA89" s="32"/>
      <c r="DB89" s="32"/>
      <c r="DC89" s="32"/>
      <c r="DD89" s="32"/>
      <c r="DE89" s="32"/>
      <c r="DF89" s="32"/>
      <c r="DG89" s="32"/>
      <c r="DH89" s="32"/>
      <c r="DI89" s="32"/>
      <c r="DJ89" s="32"/>
      <c r="DK89" s="32"/>
      <c r="DL89" s="32"/>
      <c r="DM89" s="32"/>
      <c r="DN89" s="32"/>
      <c r="DO89" s="32"/>
      <c r="DP89" s="32"/>
      <c r="DQ89" s="32"/>
      <c r="DR89" s="32"/>
      <c r="DS89" s="32"/>
      <c r="DT89" s="32"/>
      <c r="DU89" s="32"/>
      <c r="DV89" s="32"/>
      <c r="DW89" s="32"/>
      <c r="DX89" s="32"/>
      <c r="DY89" s="32"/>
      <c r="DZ89" s="32"/>
      <c r="EA89" s="32"/>
      <c r="EB89" s="32"/>
      <c r="EC89" s="32"/>
      <c r="ED89" s="32"/>
      <c r="EE89" s="32"/>
      <c r="EF89" s="32"/>
      <c r="EG89" s="32"/>
      <c r="EH89" s="32"/>
      <c r="EI89" s="32"/>
      <c r="EJ89" s="32"/>
      <c r="EK89" s="32"/>
      <c r="EL89" s="32"/>
      <c r="EM89" s="32"/>
      <c r="EN89" s="32"/>
      <c r="EO89" s="32"/>
      <c r="EP89" s="32"/>
      <c r="EQ89" s="32"/>
      <c r="ER89" s="32"/>
      <c r="ES89" s="32"/>
      <c r="ET89" s="32"/>
      <c r="EU89" s="32"/>
      <c r="EV89" s="32"/>
      <c r="EW89" s="32"/>
      <c r="EX89" s="32"/>
      <c r="EY89" s="32"/>
      <c r="EZ89" s="32"/>
      <c r="FA89" s="32"/>
      <c r="FB89" s="32"/>
      <c r="FC89" s="32"/>
      <c r="FD89" s="32"/>
      <c r="FE89" s="32"/>
      <c r="FF89" s="32"/>
      <c r="FG89" s="32"/>
      <c r="FH89" s="32"/>
      <c r="FI89" s="32"/>
      <c r="FJ89" s="32"/>
      <c r="FK89" s="32"/>
      <c r="FL89" s="32"/>
      <c r="FM89" s="32"/>
      <c r="FN89" s="32"/>
      <c r="FO89" s="32"/>
      <c r="FP89" s="32"/>
      <c r="FQ89" s="32"/>
      <c r="FR89" s="32"/>
      <c r="FS89" s="32"/>
      <c r="FT89" s="32"/>
      <c r="FU89" s="32"/>
      <c r="FV89" s="32"/>
      <c r="FW89" s="32"/>
      <c r="FX89" s="32"/>
      <c r="FY89" s="32"/>
      <c r="FZ89" s="32"/>
      <c r="GA89" s="32"/>
      <c r="GB89" s="32"/>
      <c r="GC89" s="32"/>
      <c r="GD89" s="32"/>
      <c r="GE89" s="32"/>
      <c r="GF89" s="32"/>
      <c r="GG89" s="32"/>
      <c r="GH89" s="32"/>
      <c r="GI89" s="32"/>
      <c r="GJ89" s="32"/>
      <c r="GK89" s="32"/>
      <c r="GL89" s="32"/>
      <c r="GM89" s="32"/>
      <c r="GN89" s="32"/>
      <c r="GO89" s="32"/>
      <c r="GP89" s="32"/>
      <c r="GQ89" s="32"/>
      <c r="GR89" s="32"/>
      <c r="GS89" s="32"/>
      <c r="GT89" s="32"/>
      <c r="GU89" s="32"/>
      <c r="GV89" s="32"/>
      <c r="GW89" s="32"/>
      <c r="GX89" s="32"/>
      <c r="GY89" s="32"/>
      <c r="GZ89" s="32"/>
      <c r="HA89" s="32"/>
      <c r="HB89" s="32"/>
      <c r="HC89" s="32"/>
      <c r="HD89" s="32"/>
      <c r="HE89" s="32"/>
      <c r="HF89" s="32"/>
      <c r="HG89" s="32"/>
      <c r="HH89" s="32"/>
      <c r="HI89" s="32"/>
      <c r="HJ89" s="32"/>
      <c r="HK89" s="32"/>
      <c r="HL89" s="32"/>
      <c r="HM89" s="32"/>
      <c r="HN89" s="32"/>
      <c r="HO89" s="32"/>
      <c r="HP89" s="32"/>
      <c r="HQ89" s="32"/>
      <c r="HR89" s="32"/>
      <c r="HS89" s="32"/>
      <c r="HT89" s="32"/>
      <c r="HU89" s="32"/>
      <c r="HV89" s="32"/>
      <c r="HW89" s="32"/>
      <c r="HX89" s="32"/>
      <c r="HY89" s="32"/>
      <c r="HZ89" s="32"/>
      <c r="IA89" s="32"/>
      <c r="IB89" s="32"/>
      <c r="IC89" s="32"/>
      <c r="ID89" s="32"/>
      <c r="IE89" s="32"/>
      <c r="IF89" s="32"/>
      <c r="IG89" s="32"/>
      <c r="IH89" s="32"/>
      <c r="II89" s="32"/>
      <c r="IJ89" s="32"/>
      <c r="IK89" s="32"/>
      <c r="IL89" s="32"/>
      <c r="IM89" s="32"/>
      <c r="IN89" s="32"/>
      <c r="IO89" s="32"/>
      <c r="IP89" s="32"/>
      <c r="IQ89" s="32"/>
      <c r="IR89" s="32"/>
      <c r="IS89" s="32"/>
      <c r="IT89" s="32"/>
      <c r="IU89" s="32"/>
      <c r="IV89" s="32"/>
    </row>
    <row r="90" spans="1:256" s="29" customFormat="1" ht="59.25" customHeight="1">
      <c r="A90" s="32"/>
      <c r="B90" s="348" t="s">
        <v>83</v>
      </c>
      <c r="C90" s="349"/>
      <c r="D90" s="56" t="s">
        <v>83</v>
      </c>
      <c r="E90" s="36" t="s">
        <v>4</v>
      </c>
      <c r="F90" s="36" t="s">
        <v>5</v>
      </c>
      <c r="G90" s="36" t="s">
        <v>6</v>
      </c>
      <c r="H90" s="36" t="s">
        <v>4</v>
      </c>
      <c r="I90" s="36" t="s">
        <v>5</v>
      </c>
      <c r="J90" s="36" t="s">
        <v>6</v>
      </c>
      <c r="K90" s="36" t="s">
        <v>4</v>
      </c>
      <c r="L90" s="36" t="s">
        <v>5</v>
      </c>
      <c r="M90" s="36" t="s">
        <v>6</v>
      </c>
      <c r="N90" s="36" t="s">
        <v>4</v>
      </c>
      <c r="O90" s="36" t="s">
        <v>5</v>
      </c>
      <c r="P90" s="36" t="s">
        <v>6</v>
      </c>
      <c r="Q90" s="36" t="s">
        <v>4</v>
      </c>
      <c r="R90" s="36" t="s">
        <v>5</v>
      </c>
      <c r="S90" s="36" t="s">
        <v>6</v>
      </c>
      <c r="T90" s="60">
        <f t="shared" si="9"/>
        <v>0</v>
      </c>
      <c r="U90" s="32"/>
      <c r="V90" s="32"/>
      <c r="W90" s="32"/>
      <c r="X90" s="32"/>
      <c r="Y90" s="32"/>
      <c r="Z90" s="32"/>
      <c r="AA90" s="32"/>
      <c r="AB90" s="32"/>
      <c r="AC90" s="32"/>
      <c r="AD90" s="32"/>
      <c r="AE90" s="32"/>
      <c r="AF90" s="32"/>
      <c r="AG90" s="32"/>
      <c r="AH90" s="32"/>
      <c r="AI90" s="32"/>
      <c r="AJ90" s="32"/>
      <c r="AK90" s="32"/>
      <c r="AL90" s="32"/>
      <c r="AM90" s="32"/>
      <c r="AN90" s="32"/>
      <c r="AO90" s="32"/>
      <c r="AP90" s="32"/>
      <c r="AQ90" s="32"/>
      <c r="AR90" s="32"/>
      <c r="AS90" s="32"/>
      <c r="AT90" s="32"/>
      <c r="AU90" s="32"/>
      <c r="AV90" s="32"/>
      <c r="AW90" s="32"/>
      <c r="AX90" s="32"/>
      <c r="AY90" s="32"/>
      <c r="AZ90" s="32"/>
      <c r="BA90" s="32"/>
      <c r="BB90" s="32"/>
      <c r="BC90" s="32"/>
      <c r="BD90" s="32"/>
      <c r="BE90" s="32"/>
      <c r="BF90" s="32"/>
      <c r="BG90" s="32"/>
      <c r="BH90" s="32"/>
      <c r="BI90" s="32"/>
      <c r="BJ90" s="32"/>
      <c r="BK90" s="32"/>
      <c r="BL90" s="32"/>
      <c r="BM90" s="32"/>
      <c r="BN90" s="32"/>
      <c r="BO90" s="32"/>
      <c r="BP90" s="32"/>
      <c r="BQ90" s="32"/>
      <c r="BR90" s="32"/>
      <c r="BS90" s="32"/>
      <c r="BT90" s="32"/>
      <c r="BU90" s="32"/>
      <c r="BV90" s="32"/>
      <c r="BW90" s="32"/>
      <c r="BX90" s="32"/>
      <c r="BY90" s="32"/>
      <c r="BZ90" s="32"/>
      <c r="CA90" s="32"/>
      <c r="CB90" s="32"/>
      <c r="CC90" s="32"/>
      <c r="CD90" s="32"/>
      <c r="CE90" s="32"/>
      <c r="CF90" s="32"/>
      <c r="CG90" s="32"/>
      <c r="CH90" s="32"/>
      <c r="CI90" s="32"/>
      <c r="CJ90" s="32"/>
      <c r="CK90" s="32"/>
      <c r="CL90" s="32"/>
      <c r="CM90" s="32"/>
      <c r="CN90" s="32"/>
      <c r="CO90" s="32"/>
      <c r="CP90" s="32"/>
      <c r="CQ90" s="32"/>
      <c r="CR90" s="32"/>
      <c r="CS90" s="32"/>
      <c r="CT90" s="32"/>
      <c r="CU90" s="32"/>
      <c r="CV90" s="32"/>
      <c r="CW90" s="32"/>
      <c r="CX90" s="32"/>
      <c r="CY90" s="32"/>
      <c r="CZ90" s="32"/>
      <c r="DA90" s="32"/>
      <c r="DB90" s="32"/>
      <c r="DC90" s="32"/>
      <c r="DD90" s="32"/>
      <c r="DE90" s="32"/>
      <c r="DF90" s="32"/>
      <c r="DG90" s="32"/>
      <c r="DH90" s="32"/>
      <c r="DI90" s="32"/>
      <c r="DJ90" s="32"/>
      <c r="DK90" s="32"/>
      <c r="DL90" s="32"/>
      <c r="DM90" s="32"/>
      <c r="DN90" s="32"/>
      <c r="DO90" s="32"/>
      <c r="DP90" s="32"/>
      <c r="DQ90" s="32"/>
      <c r="DR90" s="32"/>
      <c r="DS90" s="32"/>
      <c r="DT90" s="32"/>
      <c r="DU90" s="32"/>
      <c r="DV90" s="32"/>
      <c r="DW90" s="32"/>
      <c r="DX90" s="32"/>
      <c r="DY90" s="32"/>
      <c r="DZ90" s="32"/>
      <c r="EA90" s="32"/>
      <c r="EB90" s="32"/>
      <c r="EC90" s="32"/>
      <c r="ED90" s="32"/>
      <c r="EE90" s="32"/>
      <c r="EF90" s="32"/>
      <c r="EG90" s="32"/>
      <c r="EH90" s="32"/>
      <c r="EI90" s="32"/>
      <c r="EJ90" s="32"/>
      <c r="EK90" s="32"/>
      <c r="EL90" s="32"/>
      <c r="EM90" s="32"/>
      <c r="EN90" s="32"/>
      <c r="EO90" s="32"/>
      <c r="EP90" s="32"/>
      <c r="EQ90" s="32"/>
      <c r="ER90" s="32"/>
      <c r="ES90" s="32"/>
      <c r="ET90" s="32"/>
      <c r="EU90" s="32"/>
      <c r="EV90" s="32"/>
      <c r="EW90" s="32"/>
      <c r="EX90" s="32"/>
      <c r="EY90" s="32"/>
      <c r="EZ90" s="32"/>
      <c r="FA90" s="32"/>
      <c r="FB90" s="32"/>
      <c r="FC90" s="32"/>
      <c r="FD90" s="32"/>
      <c r="FE90" s="32"/>
      <c r="FF90" s="32"/>
      <c r="FG90" s="32"/>
      <c r="FH90" s="32"/>
      <c r="FI90" s="32"/>
      <c r="FJ90" s="32"/>
      <c r="FK90" s="32"/>
      <c r="FL90" s="32"/>
      <c r="FM90" s="32"/>
      <c r="FN90" s="32"/>
      <c r="FO90" s="32"/>
      <c r="FP90" s="32"/>
      <c r="FQ90" s="32"/>
      <c r="FR90" s="32"/>
      <c r="FS90" s="32"/>
      <c r="FT90" s="32"/>
      <c r="FU90" s="32"/>
      <c r="FV90" s="32"/>
      <c r="FW90" s="32"/>
      <c r="FX90" s="32"/>
      <c r="FY90" s="32"/>
      <c r="FZ90" s="32"/>
      <c r="GA90" s="32"/>
      <c r="GB90" s="32"/>
      <c r="GC90" s="32"/>
      <c r="GD90" s="32"/>
      <c r="GE90" s="32"/>
      <c r="GF90" s="32"/>
      <c r="GG90" s="32"/>
      <c r="GH90" s="32"/>
      <c r="GI90" s="32"/>
      <c r="GJ90" s="32"/>
      <c r="GK90" s="32"/>
      <c r="GL90" s="32"/>
      <c r="GM90" s="32"/>
      <c r="GN90" s="32"/>
      <c r="GO90" s="32"/>
      <c r="GP90" s="32"/>
      <c r="GQ90" s="32"/>
      <c r="GR90" s="32"/>
      <c r="GS90" s="32"/>
      <c r="GT90" s="32"/>
      <c r="GU90" s="32"/>
      <c r="GV90" s="32"/>
      <c r="GW90" s="32"/>
      <c r="GX90" s="32"/>
      <c r="GY90" s="32"/>
      <c r="GZ90" s="32"/>
      <c r="HA90" s="32"/>
      <c r="HB90" s="32"/>
      <c r="HC90" s="32"/>
      <c r="HD90" s="32"/>
      <c r="HE90" s="32"/>
      <c r="HF90" s="32"/>
      <c r="HG90" s="32"/>
      <c r="HH90" s="32"/>
      <c r="HI90" s="32"/>
      <c r="HJ90" s="32"/>
      <c r="HK90" s="32"/>
      <c r="HL90" s="32"/>
      <c r="HM90" s="32"/>
      <c r="HN90" s="32"/>
      <c r="HO90" s="32"/>
      <c r="HP90" s="32"/>
      <c r="HQ90" s="32"/>
      <c r="HR90" s="32"/>
      <c r="HS90" s="32"/>
      <c r="HT90" s="32"/>
      <c r="HU90" s="32"/>
      <c r="HV90" s="32"/>
      <c r="HW90" s="32"/>
      <c r="HX90" s="32"/>
      <c r="HY90" s="32"/>
      <c r="HZ90" s="32"/>
      <c r="IA90" s="32"/>
      <c r="IB90" s="32"/>
      <c r="IC90" s="32"/>
      <c r="ID90" s="32"/>
      <c r="IE90" s="32"/>
      <c r="IF90" s="32"/>
      <c r="IG90" s="32"/>
      <c r="IH90" s="32"/>
      <c r="II90" s="32"/>
      <c r="IJ90" s="32"/>
      <c r="IK90" s="32"/>
      <c r="IL90" s="32"/>
      <c r="IM90" s="32"/>
      <c r="IN90" s="32"/>
      <c r="IO90" s="32"/>
      <c r="IP90" s="32"/>
      <c r="IQ90" s="32"/>
      <c r="IR90" s="32"/>
      <c r="IS90" s="32"/>
      <c r="IT90" s="32"/>
      <c r="IU90" s="32"/>
      <c r="IV90" s="32"/>
    </row>
    <row r="91" spans="1:256" s="29" customFormat="1" ht="65.25" customHeight="1">
      <c r="A91" s="40"/>
      <c r="B91" s="348"/>
      <c r="C91" s="349"/>
      <c r="D91" s="63" t="s">
        <v>301</v>
      </c>
      <c r="E91" s="12">
        <v>1</v>
      </c>
      <c r="F91" s="12"/>
      <c r="G91" s="12"/>
      <c r="H91" s="12">
        <v>1</v>
      </c>
      <c r="I91" s="12"/>
      <c r="J91" s="12"/>
      <c r="K91" s="57">
        <v>1</v>
      </c>
      <c r="L91" s="12"/>
      <c r="M91" s="12"/>
      <c r="N91" s="12"/>
      <c r="O91" s="12">
        <v>1</v>
      </c>
      <c r="P91" s="12"/>
      <c r="Q91" s="12"/>
      <c r="R91" s="12">
        <v>1</v>
      </c>
      <c r="S91" s="12"/>
      <c r="T91" s="42"/>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40"/>
      <c r="AT91" s="40"/>
      <c r="AU91" s="40"/>
      <c r="AV91" s="40"/>
      <c r="AW91" s="40"/>
      <c r="AX91" s="40"/>
      <c r="AY91" s="40"/>
      <c r="AZ91" s="40"/>
      <c r="BA91" s="40"/>
      <c r="BB91" s="40"/>
      <c r="BC91" s="40"/>
      <c r="BD91" s="40"/>
      <c r="BE91" s="40"/>
      <c r="BF91" s="40"/>
      <c r="BG91" s="40"/>
      <c r="BH91" s="40"/>
      <c r="BI91" s="40"/>
      <c r="BJ91" s="40"/>
      <c r="BK91" s="40"/>
      <c r="BL91" s="40"/>
      <c r="BM91" s="40"/>
      <c r="BN91" s="40"/>
      <c r="BO91" s="40"/>
      <c r="BP91" s="40"/>
      <c r="BQ91" s="40"/>
      <c r="BR91" s="40"/>
      <c r="BS91" s="40"/>
      <c r="BT91" s="40"/>
      <c r="BU91" s="40"/>
      <c r="BV91" s="40"/>
      <c r="BW91" s="40"/>
      <c r="BX91" s="40"/>
      <c r="BY91" s="40"/>
      <c r="BZ91" s="40"/>
      <c r="CA91" s="40"/>
      <c r="CB91" s="40"/>
      <c r="CC91" s="40"/>
      <c r="CD91" s="40"/>
      <c r="CE91" s="40"/>
      <c r="CF91" s="40"/>
      <c r="CG91" s="40"/>
      <c r="CH91" s="40"/>
      <c r="CI91" s="40"/>
      <c r="CJ91" s="40"/>
      <c r="CK91" s="40"/>
      <c r="CL91" s="40"/>
      <c r="CM91" s="40"/>
      <c r="CN91" s="40"/>
      <c r="CO91" s="40"/>
      <c r="CP91" s="40"/>
      <c r="CQ91" s="40"/>
      <c r="CR91" s="40"/>
      <c r="CS91" s="40"/>
      <c r="CT91" s="40"/>
      <c r="CU91" s="40"/>
      <c r="CV91" s="40"/>
      <c r="CW91" s="40"/>
      <c r="CX91" s="40"/>
      <c r="CY91" s="40"/>
      <c r="CZ91" s="40"/>
      <c r="DA91" s="40"/>
      <c r="DB91" s="40"/>
      <c r="DC91" s="40"/>
      <c r="DD91" s="40"/>
      <c r="DE91" s="40"/>
      <c r="DF91" s="40"/>
      <c r="DG91" s="40"/>
      <c r="DH91" s="40"/>
      <c r="DI91" s="40"/>
      <c r="DJ91" s="40"/>
      <c r="DK91" s="40"/>
      <c r="DL91" s="40"/>
      <c r="DM91" s="40"/>
      <c r="DN91" s="40"/>
      <c r="DO91" s="40"/>
      <c r="DP91" s="40"/>
      <c r="DQ91" s="40"/>
      <c r="DR91" s="40"/>
      <c r="DS91" s="40"/>
      <c r="DT91" s="40"/>
      <c r="DU91" s="40"/>
      <c r="DV91" s="40"/>
      <c r="DW91" s="40"/>
      <c r="DX91" s="40"/>
      <c r="DY91" s="40"/>
      <c r="DZ91" s="40"/>
      <c r="EA91" s="40"/>
      <c r="EB91" s="40"/>
      <c r="EC91" s="40"/>
      <c r="ED91" s="40"/>
      <c r="EE91" s="40"/>
      <c r="EF91" s="40"/>
      <c r="EG91" s="40"/>
      <c r="EH91" s="40"/>
      <c r="EI91" s="40"/>
      <c r="EJ91" s="40"/>
      <c r="EK91" s="40"/>
      <c r="EL91" s="40"/>
      <c r="EM91" s="40"/>
      <c r="EN91" s="40"/>
      <c r="EO91" s="40"/>
      <c r="EP91" s="40"/>
      <c r="EQ91" s="40"/>
      <c r="ER91" s="40"/>
      <c r="ES91" s="40"/>
      <c r="ET91" s="40"/>
      <c r="EU91" s="40"/>
      <c r="EV91" s="40"/>
      <c r="EW91" s="40"/>
      <c r="EX91" s="40"/>
      <c r="EY91" s="40"/>
      <c r="EZ91" s="40"/>
      <c r="FA91" s="40"/>
      <c r="FB91" s="40"/>
      <c r="FC91" s="40"/>
      <c r="FD91" s="40"/>
      <c r="FE91" s="40"/>
      <c r="FF91" s="40"/>
      <c r="FG91" s="40"/>
      <c r="FH91" s="40"/>
      <c r="FI91" s="40"/>
      <c r="FJ91" s="40"/>
      <c r="FK91" s="40"/>
      <c r="FL91" s="40"/>
      <c r="FM91" s="40"/>
      <c r="FN91" s="40"/>
      <c r="FO91" s="40"/>
      <c r="FP91" s="40"/>
      <c r="FQ91" s="40"/>
      <c r="FR91" s="40"/>
      <c r="FS91" s="40"/>
      <c r="FT91" s="40"/>
      <c r="FU91" s="40"/>
      <c r="FV91" s="40"/>
      <c r="FW91" s="40"/>
      <c r="FX91" s="40"/>
      <c r="FY91" s="40"/>
      <c r="FZ91" s="40"/>
      <c r="GA91" s="40"/>
      <c r="GB91" s="40"/>
      <c r="GC91" s="40"/>
      <c r="GD91" s="40"/>
      <c r="GE91" s="40"/>
      <c r="GF91" s="40"/>
      <c r="GG91" s="40"/>
      <c r="GH91" s="40"/>
      <c r="GI91" s="40"/>
      <c r="GJ91" s="40"/>
      <c r="GK91" s="40"/>
      <c r="GL91" s="40"/>
      <c r="GM91" s="40"/>
      <c r="GN91" s="40"/>
      <c r="GO91" s="40"/>
      <c r="GP91" s="40"/>
      <c r="GQ91" s="40"/>
      <c r="GR91" s="40"/>
      <c r="GS91" s="40"/>
      <c r="GT91" s="40"/>
      <c r="GU91" s="40"/>
      <c r="GV91" s="40"/>
      <c r="GW91" s="40"/>
      <c r="GX91" s="40"/>
      <c r="GY91" s="40"/>
      <c r="GZ91" s="40"/>
      <c r="HA91" s="40"/>
      <c r="HB91" s="40"/>
      <c r="HC91" s="40"/>
      <c r="HD91" s="40"/>
      <c r="HE91" s="40"/>
      <c r="HF91" s="40"/>
      <c r="HG91" s="40"/>
      <c r="HH91" s="40"/>
      <c r="HI91" s="40"/>
      <c r="HJ91" s="40"/>
      <c r="HK91" s="40"/>
      <c r="HL91" s="40"/>
      <c r="HM91" s="40"/>
      <c r="HN91" s="40"/>
      <c r="HO91" s="40"/>
      <c r="HP91" s="40"/>
      <c r="HQ91" s="40"/>
      <c r="HR91" s="40"/>
      <c r="HS91" s="40"/>
      <c r="HT91" s="40"/>
      <c r="HU91" s="40"/>
      <c r="HV91" s="40"/>
      <c r="HW91" s="40"/>
      <c r="HX91" s="40"/>
      <c r="HY91" s="40"/>
      <c r="HZ91" s="40"/>
      <c r="IA91" s="40"/>
      <c r="IB91" s="40"/>
      <c r="IC91" s="40"/>
      <c r="ID91" s="40"/>
      <c r="IE91" s="40"/>
      <c r="IF91" s="40"/>
      <c r="IG91" s="40"/>
      <c r="IH91" s="40"/>
      <c r="II91" s="40"/>
      <c r="IJ91" s="40"/>
      <c r="IK91" s="40"/>
      <c r="IL91" s="40"/>
      <c r="IM91" s="40"/>
      <c r="IN91" s="40"/>
      <c r="IO91" s="40"/>
      <c r="IP91" s="40"/>
      <c r="IQ91" s="40"/>
      <c r="IR91" s="40"/>
      <c r="IS91" s="40"/>
      <c r="IT91" s="40"/>
      <c r="IU91" s="40"/>
      <c r="IV91" s="40"/>
    </row>
    <row r="92" spans="1:256" s="29" customFormat="1" ht="18" customHeight="1">
      <c r="A92" s="40"/>
      <c r="B92" s="348"/>
      <c r="C92" s="349"/>
      <c r="D92" s="55" t="s">
        <v>46</v>
      </c>
      <c r="E92" s="12">
        <f>SUM(E91)</f>
        <v>1</v>
      </c>
      <c r="F92" s="12">
        <f t="shared" ref="F92:S92" si="16">SUM(F91)</f>
        <v>0</v>
      </c>
      <c r="G92" s="12">
        <f t="shared" si="16"/>
        <v>0</v>
      </c>
      <c r="H92" s="12">
        <f t="shared" si="16"/>
        <v>1</v>
      </c>
      <c r="I92" s="12">
        <f t="shared" si="16"/>
        <v>0</v>
      </c>
      <c r="J92" s="12">
        <f t="shared" si="16"/>
        <v>0</v>
      </c>
      <c r="K92" s="12">
        <f t="shared" si="16"/>
        <v>1</v>
      </c>
      <c r="L92" s="12">
        <f t="shared" si="16"/>
        <v>0</v>
      </c>
      <c r="M92" s="12">
        <f t="shared" si="16"/>
        <v>0</v>
      </c>
      <c r="N92" s="12">
        <f t="shared" si="16"/>
        <v>0</v>
      </c>
      <c r="O92" s="12">
        <f t="shared" si="16"/>
        <v>1</v>
      </c>
      <c r="P92" s="12">
        <f t="shared" si="16"/>
        <v>0</v>
      </c>
      <c r="Q92" s="12">
        <f t="shared" si="16"/>
        <v>0</v>
      </c>
      <c r="R92" s="12">
        <f t="shared" si="16"/>
        <v>1</v>
      </c>
      <c r="S92" s="12">
        <f t="shared" si="16"/>
        <v>0</v>
      </c>
      <c r="T92" s="42">
        <f t="shared" si="9"/>
        <v>5</v>
      </c>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40"/>
      <c r="AT92" s="40"/>
      <c r="AU92" s="40"/>
      <c r="AV92" s="40"/>
      <c r="AW92" s="40"/>
      <c r="AX92" s="40"/>
      <c r="AY92" s="40"/>
      <c r="AZ92" s="40"/>
      <c r="BA92" s="40"/>
      <c r="BB92" s="40"/>
      <c r="BC92" s="40"/>
      <c r="BD92" s="40"/>
      <c r="BE92" s="40"/>
      <c r="BF92" s="40"/>
      <c r="BG92" s="40"/>
      <c r="BH92" s="40"/>
      <c r="BI92" s="40"/>
      <c r="BJ92" s="40"/>
      <c r="BK92" s="40"/>
      <c r="BL92" s="40"/>
      <c r="BM92" s="40"/>
      <c r="BN92" s="40"/>
      <c r="BO92" s="40"/>
      <c r="BP92" s="40"/>
      <c r="BQ92" s="40"/>
      <c r="BR92" s="40"/>
      <c r="BS92" s="40"/>
      <c r="BT92" s="40"/>
      <c r="BU92" s="40"/>
      <c r="BV92" s="40"/>
      <c r="BW92" s="40"/>
      <c r="BX92" s="40"/>
      <c r="BY92" s="40"/>
      <c r="BZ92" s="40"/>
      <c r="CA92" s="40"/>
      <c r="CB92" s="40"/>
      <c r="CC92" s="40"/>
      <c r="CD92" s="40"/>
      <c r="CE92" s="40"/>
      <c r="CF92" s="40"/>
      <c r="CG92" s="40"/>
      <c r="CH92" s="40"/>
      <c r="CI92" s="40"/>
      <c r="CJ92" s="40"/>
      <c r="CK92" s="40"/>
      <c r="CL92" s="40"/>
      <c r="CM92" s="40"/>
      <c r="CN92" s="40"/>
      <c r="CO92" s="40"/>
      <c r="CP92" s="40"/>
      <c r="CQ92" s="40"/>
      <c r="CR92" s="40"/>
      <c r="CS92" s="40"/>
      <c r="CT92" s="40"/>
      <c r="CU92" s="40"/>
      <c r="CV92" s="40"/>
      <c r="CW92" s="40"/>
      <c r="CX92" s="40"/>
      <c r="CY92" s="40"/>
      <c r="CZ92" s="40"/>
      <c r="DA92" s="40"/>
      <c r="DB92" s="40"/>
      <c r="DC92" s="40"/>
      <c r="DD92" s="40"/>
      <c r="DE92" s="40"/>
      <c r="DF92" s="40"/>
      <c r="DG92" s="40"/>
      <c r="DH92" s="40"/>
      <c r="DI92" s="40"/>
      <c r="DJ92" s="40"/>
      <c r="DK92" s="40"/>
      <c r="DL92" s="40"/>
      <c r="DM92" s="40"/>
      <c r="DN92" s="40"/>
      <c r="DO92" s="40"/>
      <c r="DP92" s="40"/>
      <c r="DQ92" s="40"/>
      <c r="DR92" s="40"/>
      <c r="DS92" s="40"/>
      <c r="DT92" s="40"/>
      <c r="DU92" s="40"/>
      <c r="DV92" s="40"/>
      <c r="DW92" s="40"/>
      <c r="DX92" s="40"/>
      <c r="DY92" s="40"/>
      <c r="DZ92" s="40"/>
      <c r="EA92" s="40"/>
      <c r="EB92" s="40"/>
      <c r="EC92" s="40"/>
      <c r="ED92" s="40"/>
      <c r="EE92" s="40"/>
      <c r="EF92" s="40"/>
      <c r="EG92" s="40"/>
      <c r="EH92" s="40"/>
      <c r="EI92" s="40"/>
      <c r="EJ92" s="40"/>
      <c r="EK92" s="40"/>
      <c r="EL92" s="40"/>
      <c r="EM92" s="40"/>
      <c r="EN92" s="40"/>
      <c r="EO92" s="40"/>
      <c r="EP92" s="40"/>
      <c r="EQ92" s="40"/>
      <c r="ER92" s="40"/>
      <c r="ES92" s="40"/>
      <c r="ET92" s="40"/>
      <c r="EU92" s="40"/>
      <c r="EV92" s="40"/>
      <c r="EW92" s="40"/>
      <c r="EX92" s="40"/>
      <c r="EY92" s="40"/>
      <c r="EZ92" s="40"/>
      <c r="FA92" s="40"/>
      <c r="FB92" s="40"/>
      <c r="FC92" s="40"/>
      <c r="FD92" s="40"/>
      <c r="FE92" s="40"/>
      <c r="FF92" s="40"/>
      <c r="FG92" s="40"/>
      <c r="FH92" s="40"/>
      <c r="FI92" s="40"/>
      <c r="FJ92" s="40"/>
      <c r="FK92" s="40"/>
      <c r="FL92" s="40"/>
      <c r="FM92" s="40"/>
      <c r="FN92" s="40"/>
      <c r="FO92" s="40"/>
      <c r="FP92" s="40"/>
      <c r="FQ92" s="40"/>
      <c r="FR92" s="40"/>
      <c r="FS92" s="40"/>
      <c r="FT92" s="40"/>
      <c r="FU92" s="40"/>
      <c r="FV92" s="40"/>
      <c r="FW92" s="40"/>
      <c r="FX92" s="40"/>
      <c r="FY92" s="40"/>
      <c r="FZ92" s="40"/>
      <c r="GA92" s="40"/>
      <c r="GB92" s="40"/>
      <c r="GC92" s="40"/>
      <c r="GD92" s="40"/>
      <c r="GE92" s="40"/>
      <c r="GF92" s="40"/>
      <c r="GG92" s="40"/>
      <c r="GH92" s="40"/>
      <c r="GI92" s="40"/>
      <c r="GJ92" s="40"/>
      <c r="GK92" s="40"/>
      <c r="GL92" s="40"/>
      <c r="GM92" s="40"/>
      <c r="GN92" s="40"/>
      <c r="GO92" s="40"/>
      <c r="GP92" s="40"/>
      <c r="GQ92" s="40"/>
      <c r="GR92" s="40"/>
      <c r="GS92" s="40"/>
      <c r="GT92" s="40"/>
      <c r="GU92" s="40"/>
      <c r="GV92" s="40"/>
      <c r="GW92" s="40"/>
      <c r="GX92" s="40"/>
      <c r="GY92" s="40"/>
      <c r="GZ92" s="40"/>
      <c r="HA92" s="40"/>
      <c r="HB92" s="40"/>
      <c r="HC92" s="40"/>
      <c r="HD92" s="40"/>
      <c r="HE92" s="40"/>
      <c r="HF92" s="40"/>
      <c r="HG92" s="40"/>
      <c r="HH92" s="40"/>
      <c r="HI92" s="40"/>
      <c r="HJ92" s="40"/>
      <c r="HK92" s="40"/>
      <c r="HL92" s="40"/>
      <c r="HM92" s="40"/>
      <c r="HN92" s="40"/>
      <c r="HO92" s="40"/>
      <c r="HP92" s="40"/>
      <c r="HQ92" s="40"/>
      <c r="HR92" s="40"/>
      <c r="HS92" s="40"/>
      <c r="HT92" s="40"/>
      <c r="HU92" s="40"/>
      <c r="HV92" s="40"/>
      <c r="HW92" s="40"/>
      <c r="HX92" s="40"/>
      <c r="HY92" s="40"/>
      <c r="HZ92" s="40"/>
      <c r="IA92" s="40"/>
      <c r="IB92" s="40"/>
      <c r="IC92" s="40"/>
      <c r="ID92" s="40"/>
      <c r="IE92" s="40"/>
      <c r="IF92" s="40"/>
      <c r="IG92" s="40"/>
      <c r="IH92" s="40"/>
      <c r="II92" s="40"/>
      <c r="IJ92" s="40"/>
      <c r="IK92" s="40"/>
      <c r="IL92" s="40"/>
      <c r="IM92" s="40"/>
      <c r="IN92" s="40"/>
      <c r="IO92" s="40"/>
      <c r="IP92" s="40"/>
      <c r="IQ92" s="40"/>
      <c r="IR92" s="40"/>
      <c r="IS92" s="40"/>
      <c r="IT92" s="40"/>
      <c r="IU92" s="40"/>
      <c r="IV92" s="40"/>
    </row>
    <row r="93" spans="1:256" s="29" customFormat="1" ht="15.75" customHeight="1">
      <c r="A93" s="40"/>
      <c r="B93" s="348"/>
      <c r="C93" s="349"/>
      <c r="D93" s="64" t="s">
        <v>212</v>
      </c>
      <c r="E93" s="361"/>
      <c r="F93" s="362"/>
      <c r="G93" s="363"/>
      <c r="H93" s="361"/>
      <c r="I93" s="362"/>
      <c r="J93" s="363"/>
      <c r="K93" s="361"/>
      <c r="L93" s="362"/>
      <c r="M93" s="363"/>
      <c r="N93" s="361"/>
      <c r="O93" s="362"/>
      <c r="P93" s="363"/>
      <c r="Q93" s="361"/>
      <c r="R93" s="362"/>
      <c r="S93" s="363"/>
      <c r="T93" s="42">
        <f t="shared" si="9"/>
        <v>0</v>
      </c>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0"/>
      <c r="AS93" s="40"/>
      <c r="AT93" s="40"/>
      <c r="AU93" s="40"/>
      <c r="AV93" s="40"/>
      <c r="AW93" s="40"/>
      <c r="AX93" s="40"/>
      <c r="AY93" s="40"/>
      <c r="AZ93" s="40"/>
      <c r="BA93" s="40"/>
      <c r="BB93" s="40"/>
      <c r="BC93" s="40"/>
      <c r="BD93" s="40"/>
      <c r="BE93" s="40"/>
      <c r="BF93" s="40"/>
      <c r="BG93" s="40"/>
      <c r="BH93" s="40"/>
      <c r="BI93" s="40"/>
      <c r="BJ93" s="40"/>
      <c r="BK93" s="40"/>
      <c r="BL93" s="40"/>
      <c r="BM93" s="40"/>
      <c r="BN93" s="40"/>
      <c r="BO93" s="40"/>
      <c r="BP93" s="40"/>
      <c r="BQ93" s="40"/>
      <c r="BR93" s="40"/>
      <c r="BS93" s="40"/>
      <c r="BT93" s="40"/>
      <c r="BU93" s="40"/>
      <c r="BV93" s="40"/>
      <c r="BW93" s="40"/>
      <c r="BX93" s="40"/>
      <c r="BY93" s="40"/>
      <c r="BZ93" s="40"/>
      <c r="CA93" s="40"/>
      <c r="CB93" s="40"/>
      <c r="CC93" s="40"/>
      <c r="CD93" s="40"/>
      <c r="CE93" s="40"/>
      <c r="CF93" s="40"/>
      <c r="CG93" s="40"/>
      <c r="CH93" s="40"/>
      <c r="CI93" s="40"/>
      <c r="CJ93" s="40"/>
      <c r="CK93" s="40"/>
      <c r="CL93" s="40"/>
      <c r="CM93" s="40"/>
      <c r="CN93" s="40"/>
      <c r="CO93" s="40"/>
      <c r="CP93" s="40"/>
      <c r="CQ93" s="40"/>
      <c r="CR93" s="40"/>
      <c r="CS93" s="40"/>
      <c r="CT93" s="40"/>
      <c r="CU93" s="40"/>
      <c r="CV93" s="40"/>
      <c r="CW93" s="40"/>
      <c r="CX93" s="40"/>
      <c r="CY93" s="40"/>
      <c r="CZ93" s="40"/>
      <c r="DA93" s="40"/>
      <c r="DB93" s="40"/>
      <c r="DC93" s="40"/>
      <c r="DD93" s="40"/>
      <c r="DE93" s="40"/>
      <c r="DF93" s="40"/>
      <c r="DG93" s="40"/>
      <c r="DH93" s="40"/>
      <c r="DI93" s="40"/>
      <c r="DJ93" s="40"/>
      <c r="DK93" s="40"/>
      <c r="DL93" s="40"/>
      <c r="DM93" s="40"/>
      <c r="DN93" s="40"/>
      <c r="DO93" s="40"/>
      <c r="DP93" s="40"/>
      <c r="DQ93" s="40"/>
      <c r="DR93" s="40"/>
      <c r="DS93" s="40"/>
      <c r="DT93" s="40"/>
      <c r="DU93" s="40"/>
      <c r="DV93" s="40"/>
      <c r="DW93" s="40"/>
      <c r="DX93" s="40"/>
      <c r="DY93" s="40"/>
      <c r="DZ93" s="40"/>
      <c r="EA93" s="40"/>
      <c r="EB93" s="40"/>
      <c r="EC93" s="40"/>
      <c r="ED93" s="40"/>
      <c r="EE93" s="40"/>
      <c r="EF93" s="40"/>
      <c r="EG93" s="40"/>
      <c r="EH93" s="40"/>
      <c r="EI93" s="40"/>
      <c r="EJ93" s="40"/>
      <c r="EK93" s="40"/>
      <c r="EL93" s="40"/>
      <c r="EM93" s="40"/>
      <c r="EN93" s="40"/>
      <c r="EO93" s="40"/>
      <c r="EP93" s="40"/>
      <c r="EQ93" s="40"/>
      <c r="ER93" s="40"/>
      <c r="ES93" s="40"/>
      <c r="ET93" s="40"/>
      <c r="EU93" s="40"/>
      <c r="EV93" s="40"/>
      <c r="EW93" s="40"/>
      <c r="EX93" s="40"/>
      <c r="EY93" s="40"/>
      <c r="EZ93" s="40"/>
      <c r="FA93" s="40"/>
      <c r="FB93" s="40"/>
      <c r="FC93" s="40"/>
      <c r="FD93" s="40"/>
      <c r="FE93" s="40"/>
      <c r="FF93" s="40"/>
      <c r="FG93" s="40"/>
      <c r="FH93" s="40"/>
      <c r="FI93" s="40"/>
      <c r="FJ93" s="40"/>
      <c r="FK93" s="40"/>
      <c r="FL93" s="40"/>
      <c r="FM93" s="40"/>
      <c r="FN93" s="40"/>
      <c r="FO93" s="40"/>
      <c r="FP93" s="40"/>
      <c r="FQ93" s="40"/>
      <c r="FR93" s="40"/>
      <c r="FS93" s="40"/>
      <c r="FT93" s="40"/>
      <c r="FU93" s="40"/>
      <c r="FV93" s="40"/>
      <c r="FW93" s="40"/>
      <c r="FX93" s="40"/>
      <c r="FY93" s="40"/>
      <c r="FZ93" s="40"/>
      <c r="GA93" s="40"/>
      <c r="GB93" s="40"/>
      <c r="GC93" s="40"/>
      <c r="GD93" s="40"/>
      <c r="GE93" s="40"/>
      <c r="GF93" s="40"/>
      <c r="GG93" s="40"/>
      <c r="GH93" s="40"/>
      <c r="GI93" s="40"/>
      <c r="GJ93" s="40"/>
      <c r="GK93" s="40"/>
      <c r="GL93" s="40"/>
      <c r="GM93" s="40"/>
      <c r="GN93" s="40"/>
      <c r="GO93" s="40"/>
      <c r="GP93" s="40"/>
      <c r="GQ93" s="40"/>
      <c r="GR93" s="40"/>
      <c r="GS93" s="40"/>
      <c r="GT93" s="40"/>
      <c r="GU93" s="40"/>
      <c r="GV93" s="40"/>
      <c r="GW93" s="40"/>
      <c r="GX93" s="40"/>
      <c r="GY93" s="40"/>
      <c r="GZ93" s="40"/>
      <c r="HA93" s="40"/>
      <c r="HB93" s="40"/>
      <c r="HC93" s="40"/>
      <c r="HD93" s="40"/>
      <c r="HE93" s="40"/>
      <c r="HF93" s="40"/>
      <c r="HG93" s="40"/>
      <c r="HH93" s="40"/>
      <c r="HI93" s="40"/>
      <c r="HJ93" s="40"/>
      <c r="HK93" s="40"/>
      <c r="HL93" s="40"/>
      <c r="HM93" s="40"/>
      <c r="HN93" s="40"/>
      <c r="HO93" s="40"/>
      <c r="HP93" s="40"/>
      <c r="HQ93" s="40"/>
      <c r="HR93" s="40"/>
      <c r="HS93" s="40"/>
      <c r="HT93" s="40"/>
      <c r="HU93" s="40"/>
      <c r="HV93" s="40"/>
      <c r="HW93" s="40"/>
      <c r="HX93" s="40"/>
      <c r="HY93" s="40"/>
      <c r="HZ93" s="40"/>
      <c r="IA93" s="40"/>
      <c r="IB93" s="40"/>
      <c r="IC93" s="40"/>
      <c r="ID93" s="40"/>
      <c r="IE93" s="40"/>
      <c r="IF93" s="40"/>
      <c r="IG93" s="40"/>
      <c r="IH93" s="40"/>
      <c r="II93" s="40"/>
      <c r="IJ93" s="40"/>
      <c r="IK93" s="40"/>
      <c r="IL93" s="40"/>
      <c r="IM93" s="40"/>
      <c r="IN93" s="40"/>
      <c r="IO93" s="40"/>
      <c r="IP93" s="40"/>
      <c r="IQ93" s="40"/>
      <c r="IR93" s="40"/>
      <c r="IS93" s="40"/>
      <c r="IT93" s="40"/>
      <c r="IU93" s="40"/>
      <c r="IV93" s="40"/>
    </row>
    <row r="94" spans="1:256" s="29" customFormat="1" ht="18" customHeight="1">
      <c r="A94" s="40"/>
      <c r="B94" s="351" t="s">
        <v>89</v>
      </c>
      <c r="C94" s="352"/>
      <c r="D94" s="64"/>
      <c r="E94" s="36" t="s">
        <v>4</v>
      </c>
      <c r="F94" s="36" t="s">
        <v>5</v>
      </c>
      <c r="G94" s="36" t="s">
        <v>6</v>
      </c>
      <c r="H94" s="36" t="s">
        <v>4</v>
      </c>
      <c r="I94" s="36" t="s">
        <v>5</v>
      </c>
      <c r="J94" s="36" t="s">
        <v>6</v>
      </c>
      <c r="K94" s="36" t="s">
        <v>4</v>
      </c>
      <c r="L94" s="36" t="s">
        <v>5</v>
      </c>
      <c r="M94" s="36" t="s">
        <v>6</v>
      </c>
      <c r="N94" s="36" t="s">
        <v>4</v>
      </c>
      <c r="O94" s="36" t="s">
        <v>5</v>
      </c>
      <c r="P94" s="36" t="s">
        <v>6</v>
      </c>
      <c r="Q94" s="36" t="s">
        <v>4</v>
      </c>
      <c r="R94" s="36" t="s">
        <v>5</v>
      </c>
      <c r="S94" s="36" t="s">
        <v>6</v>
      </c>
      <c r="T94" s="42">
        <f t="shared" si="9"/>
        <v>0</v>
      </c>
      <c r="U94" s="40"/>
      <c r="V94" s="40"/>
      <c r="W94" s="40"/>
      <c r="X94" s="40"/>
      <c r="Y94" s="40"/>
      <c r="Z94" s="40"/>
      <c r="AA94" s="40"/>
      <c r="AB94" s="40"/>
      <c r="AC94" s="40"/>
      <c r="AD94" s="40"/>
      <c r="AE94" s="40"/>
      <c r="AF94" s="40"/>
      <c r="AG94" s="40"/>
      <c r="AH94" s="40"/>
      <c r="AI94" s="40"/>
      <c r="AJ94" s="40"/>
      <c r="AK94" s="40"/>
      <c r="AL94" s="40"/>
      <c r="AM94" s="40"/>
      <c r="AN94" s="40"/>
      <c r="AO94" s="40"/>
      <c r="AP94" s="40"/>
      <c r="AQ94" s="40"/>
      <c r="AR94" s="40"/>
      <c r="AS94" s="40"/>
      <c r="AT94" s="40"/>
      <c r="AU94" s="40"/>
      <c r="AV94" s="40"/>
      <c r="AW94" s="40"/>
      <c r="AX94" s="40"/>
      <c r="AY94" s="40"/>
      <c r="AZ94" s="40"/>
      <c r="BA94" s="40"/>
      <c r="BB94" s="40"/>
      <c r="BC94" s="40"/>
      <c r="BD94" s="40"/>
      <c r="BE94" s="40"/>
      <c r="BF94" s="40"/>
      <c r="BG94" s="40"/>
      <c r="BH94" s="40"/>
      <c r="BI94" s="40"/>
      <c r="BJ94" s="40"/>
      <c r="BK94" s="40"/>
      <c r="BL94" s="40"/>
      <c r="BM94" s="40"/>
      <c r="BN94" s="40"/>
      <c r="BO94" s="40"/>
      <c r="BP94" s="40"/>
      <c r="BQ94" s="40"/>
      <c r="BR94" s="40"/>
      <c r="BS94" s="40"/>
      <c r="BT94" s="40"/>
      <c r="BU94" s="40"/>
      <c r="BV94" s="40"/>
      <c r="BW94" s="40"/>
      <c r="BX94" s="40"/>
      <c r="BY94" s="40"/>
      <c r="BZ94" s="40"/>
      <c r="CA94" s="40"/>
      <c r="CB94" s="40"/>
      <c r="CC94" s="40"/>
      <c r="CD94" s="40"/>
      <c r="CE94" s="40"/>
      <c r="CF94" s="40"/>
      <c r="CG94" s="40"/>
      <c r="CH94" s="40"/>
      <c r="CI94" s="40"/>
      <c r="CJ94" s="40"/>
      <c r="CK94" s="40"/>
      <c r="CL94" s="40"/>
      <c r="CM94" s="40"/>
      <c r="CN94" s="40"/>
      <c r="CO94" s="40"/>
      <c r="CP94" s="40"/>
      <c r="CQ94" s="40"/>
      <c r="CR94" s="40"/>
      <c r="CS94" s="40"/>
      <c r="CT94" s="40"/>
      <c r="CU94" s="40"/>
      <c r="CV94" s="40"/>
      <c r="CW94" s="40"/>
      <c r="CX94" s="40"/>
      <c r="CY94" s="40"/>
      <c r="CZ94" s="40"/>
      <c r="DA94" s="40"/>
      <c r="DB94" s="40"/>
      <c r="DC94" s="40"/>
      <c r="DD94" s="40"/>
      <c r="DE94" s="40"/>
      <c r="DF94" s="40"/>
      <c r="DG94" s="40"/>
      <c r="DH94" s="40"/>
      <c r="DI94" s="40"/>
      <c r="DJ94" s="40"/>
      <c r="DK94" s="40"/>
      <c r="DL94" s="40"/>
      <c r="DM94" s="40"/>
      <c r="DN94" s="40"/>
      <c r="DO94" s="40"/>
      <c r="DP94" s="40"/>
      <c r="DQ94" s="40"/>
      <c r="DR94" s="40"/>
      <c r="DS94" s="40"/>
      <c r="DT94" s="40"/>
      <c r="DU94" s="40"/>
      <c r="DV94" s="40"/>
      <c r="DW94" s="40"/>
      <c r="DX94" s="40"/>
      <c r="DY94" s="40"/>
      <c r="DZ94" s="40"/>
      <c r="EA94" s="40"/>
      <c r="EB94" s="40"/>
      <c r="EC94" s="40"/>
      <c r="ED94" s="40"/>
      <c r="EE94" s="40"/>
      <c r="EF94" s="40"/>
      <c r="EG94" s="40"/>
      <c r="EH94" s="40"/>
      <c r="EI94" s="40"/>
      <c r="EJ94" s="40"/>
      <c r="EK94" s="40"/>
      <c r="EL94" s="40"/>
      <c r="EM94" s="40"/>
      <c r="EN94" s="40"/>
      <c r="EO94" s="40"/>
      <c r="EP94" s="40"/>
      <c r="EQ94" s="40"/>
      <c r="ER94" s="40"/>
      <c r="ES94" s="40"/>
      <c r="ET94" s="40"/>
      <c r="EU94" s="40"/>
      <c r="EV94" s="40"/>
      <c r="EW94" s="40"/>
      <c r="EX94" s="40"/>
      <c r="EY94" s="40"/>
      <c r="EZ94" s="40"/>
      <c r="FA94" s="40"/>
      <c r="FB94" s="40"/>
      <c r="FC94" s="40"/>
      <c r="FD94" s="40"/>
      <c r="FE94" s="40"/>
      <c r="FF94" s="40"/>
      <c r="FG94" s="40"/>
      <c r="FH94" s="40"/>
      <c r="FI94" s="40"/>
      <c r="FJ94" s="40"/>
      <c r="FK94" s="40"/>
      <c r="FL94" s="40"/>
      <c r="FM94" s="40"/>
      <c r="FN94" s="40"/>
      <c r="FO94" s="40"/>
      <c r="FP94" s="40"/>
      <c r="FQ94" s="40"/>
      <c r="FR94" s="40"/>
      <c r="FS94" s="40"/>
      <c r="FT94" s="40"/>
      <c r="FU94" s="40"/>
      <c r="FV94" s="40"/>
      <c r="FW94" s="40"/>
      <c r="FX94" s="40"/>
      <c r="FY94" s="40"/>
      <c r="FZ94" s="40"/>
      <c r="GA94" s="40"/>
      <c r="GB94" s="40"/>
      <c r="GC94" s="40"/>
      <c r="GD94" s="40"/>
      <c r="GE94" s="40"/>
      <c r="GF94" s="40"/>
      <c r="GG94" s="40"/>
      <c r="GH94" s="40"/>
      <c r="GI94" s="40"/>
      <c r="GJ94" s="40"/>
      <c r="GK94" s="40"/>
      <c r="GL94" s="40"/>
      <c r="GM94" s="40"/>
      <c r="GN94" s="40"/>
      <c r="GO94" s="40"/>
      <c r="GP94" s="40"/>
      <c r="GQ94" s="40"/>
      <c r="GR94" s="40"/>
      <c r="GS94" s="40"/>
      <c r="GT94" s="40"/>
      <c r="GU94" s="40"/>
      <c r="GV94" s="40"/>
      <c r="GW94" s="40"/>
      <c r="GX94" s="40"/>
      <c r="GY94" s="40"/>
      <c r="GZ94" s="40"/>
      <c r="HA94" s="40"/>
      <c r="HB94" s="40"/>
      <c r="HC94" s="40"/>
      <c r="HD94" s="40"/>
      <c r="HE94" s="40"/>
      <c r="HF94" s="40"/>
      <c r="HG94" s="40"/>
      <c r="HH94" s="40"/>
      <c r="HI94" s="40"/>
      <c r="HJ94" s="40"/>
      <c r="HK94" s="40"/>
      <c r="HL94" s="40"/>
      <c r="HM94" s="40"/>
      <c r="HN94" s="40"/>
      <c r="HO94" s="40"/>
      <c r="HP94" s="40"/>
      <c r="HQ94" s="40"/>
      <c r="HR94" s="40"/>
      <c r="HS94" s="40"/>
      <c r="HT94" s="40"/>
      <c r="HU94" s="40"/>
      <c r="HV94" s="40"/>
      <c r="HW94" s="40"/>
      <c r="HX94" s="40"/>
      <c r="HY94" s="40"/>
      <c r="HZ94" s="40"/>
      <c r="IA94" s="40"/>
      <c r="IB94" s="40"/>
      <c r="IC94" s="40"/>
      <c r="ID94" s="40"/>
      <c r="IE94" s="40"/>
      <c r="IF94" s="40"/>
      <c r="IG94" s="40"/>
      <c r="IH94" s="40"/>
      <c r="II94" s="40"/>
      <c r="IJ94" s="40"/>
      <c r="IK94" s="40"/>
      <c r="IL94" s="40"/>
      <c r="IM94" s="40"/>
      <c r="IN94" s="40"/>
      <c r="IO94" s="40"/>
      <c r="IP94" s="40"/>
      <c r="IQ94" s="40"/>
      <c r="IR94" s="40"/>
      <c r="IS94" s="40"/>
      <c r="IT94" s="40"/>
      <c r="IU94" s="40"/>
      <c r="IV94" s="40"/>
    </row>
    <row r="95" spans="1:256" s="29" customFormat="1" ht="37.5" customHeight="1">
      <c r="A95" s="40"/>
      <c r="B95" s="351"/>
      <c r="C95" s="352"/>
      <c r="D95" s="65" t="s">
        <v>302</v>
      </c>
      <c r="E95" s="12">
        <v>1</v>
      </c>
      <c r="F95" s="12"/>
      <c r="G95" s="12"/>
      <c r="H95" s="12"/>
      <c r="I95" s="12">
        <v>1</v>
      </c>
      <c r="J95" s="12"/>
      <c r="K95" s="57">
        <v>1</v>
      </c>
      <c r="L95" s="12"/>
      <c r="M95" s="12"/>
      <c r="N95" s="12"/>
      <c r="O95" s="12">
        <v>1</v>
      </c>
      <c r="P95" s="12"/>
      <c r="Q95" s="12"/>
      <c r="R95" s="12">
        <v>1</v>
      </c>
      <c r="S95" s="12"/>
      <c r="T95" s="42">
        <f t="shared" si="9"/>
        <v>5</v>
      </c>
      <c r="U95" s="40"/>
      <c r="V95" s="40"/>
      <c r="W95" s="40"/>
      <c r="X95" s="40"/>
      <c r="Y95" s="40"/>
      <c r="Z95" s="40"/>
      <c r="AA95" s="40"/>
      <c r="AB95" s="40"/>
      <c r="AC95" s="40"/>
      <c r="AD95" s="40"/>
      <c r="AE95" s="40"/>
      <c r="AF95" s="40"/>
      <c r="AG95" s="40"/>
      <c r="AH95" s="40"/>
      <c r="AI95" s="40"/>
      <c r="AJ95" s="40"/>
      <c r="AK95" s="40"/>
      <c r="AL95" s="40"/>
      <c r="AM95" s="40"/>
      <c r="AN95" s="40"/>
      <c r="AO95" s="40"/>
      <c r="AP95" s="40"/>
      <c r="AQ95" s="40"/>
      <c r="AR95" s="40"/>
      <c r="AS95" s="40"/>
      <c r="AT95" s="40"/>
      <c r="AU95" s="40"/>
      <c r="AV95" s="40"/>
      <c r="AW95" s="40"/>
      <c r="AX95" s="40"/>
      <c r="AY95" s="40"/>
      <c r="AZ95" s="40"/>
      <c r="BA95" s="40"/>
      <c r="BB95" s="40"/>
      <c r="BC95" s="40"/>
      <c r="BD95" s="40"/>
      <c r="BE95" s="40"/>
      <c r="BF95" s="40"/>
      <c r="BG95" s="40"/>
      <c r="BH95" s="40"/>
      <c r="BI95" s="40"/>
      <c r="BJ95" s="40"/>
      <c r="BK95" s="40"/>
      <c r="BL95" s="40"/>
      <c r="BM95" s="40"/>
      <c r="BN95" s="40"/>
      <c r="BO95" s="40"/>
      <c r="BP95" s="40"/>
      <c r="BQ95" s="40"/>
      <c r="BR95" s="40"/>
      <c r="BS95" s="40"/>
      <c r="BT95" s="40"/>
      <c r="BU95" s="40"/>
      <c r="BV95" s="40"/>
      <c r="BW95" s="40"/>
      <c r="BX95" s="40"/>
      <c r="BY95" s="40"/>
      <c r="BZ95" s="40"/>
      <c r="CA95" s="40"/>
      <c r="CB95" s="40"/>
      <c r="CC95" s="40"/>
      <c r="CD95" s="40"/>
      <c r="CE95" s="40"/>
      <c r="CF95" s="40"/>
      <c r="CG95" s="40"/>
      <c r="CH95" s="40"/>
      <c r="CI95" s="40"/>
      <c r="CJ95" s="40"/>
      <c r="CK95" s="40"/>
      <c r="CL95" s="40"/>
      <c r="CM95" s="40"/>
      <c r="CN95" s="40"/>
      <c r="CO95" s="40"/>
      <c r="CP95" s="40"/>
      <c r="CQ95" s="40"/>
      <c r="CR95" s="40"/>
      <c r="CS95" s="40"/>
      <c r="CT95" s="40"/>
      <c r="CU95" s="40"/>
      <c r="CV95" s="40"/>
      <c r="CW95" s="40"/>
      <c r="CX95" s="40"/>
      <c r="CY95" s="40"/>
      <c r="CZ95" s="40"/>
      <c r="DA95" s="40"/>
      <c r="DB95" s="40"/>
      <c r="DC95" s="40"/>
      <c r="DD95" s="40"/>
      <c r="DE95" s="40"/>
      <c r="DF95" s="40"/>
      <c r="DG95" s="40"/>
      <c r="DH95" s="40"/>
      <c r="DI95" s="40"/>
      <c r="DJ95" s="40"/>
      <c r="DK95" s="40"/>
      <c r="DL95" s="40"/>
      <c r="DM95" s="40"/>
      <c r="DN95" s="40"/>
      <c r="DO95" s="40"/>
      <c r="DP95" s="40"/>
      <c r="DQ95" s="40"/>
      <c r="DR95" s="40"/>
      <c r="DS95" s="40"/>
      <c r="DT95" s="40"/>
      <c r="DU95" s="40"/>
      <c r="DV95" s="40"/>
      <c r="DW95" s="40"/>
      <c r="DX95" s="40"/>
      <c r="DY95" s="40"/>
      <c r="DZ95" s="40"/>
      <c r="EA95" s="40"/>
      <c r="EB95" s="40"/>
      <c r="EC95" s="40"/>
      <c r="ED95" s="40"/>
      <c r="EE95" s="40"/>
      <c r="EF95" s="40"/>
      <c r="EG95" s="40"/>
      <c r="EH95" s="40"/>
      <c r="EI95" s="40"/>
      <c r="EJ95" s="40"/>
      <c r="EK95" s="40"/>
      <c r="EL95" s="40"/>
      <c r="EM95" s="40"/>
      <c r="EN95" s="40"/>
      <c r="EO95" s="40"/>
      <c r="EP95" s="40"/>
      <c r="EQ95" s="40"/>
      <c r="ER95" s="40"/>
      <c r="ES95" s="40"/>
      <c r="ET95" s="40"/>
      <c r="EU95" s="40"/>
      <c r="EV95" s="40"/>
      <c r="EW95" s="40"/>
      <c r="EX95" s="40"/>
      <c r="EY95" s="40"/>
      <c r="EZ95" s="40"/>
      <c r="FA95" s="40"/>
      <c r="FB95" s="40"/>
      <c r="FC95" s="40"/>
      <c r="FD95" s="40"/>
      <c r="FE95" s="40"/>
      <c r="FF95" s="40"/>
      <c r="FG95" s="40"/>
      <c r="FH95" s="40"/>
      <c r="FI95" s="40"/>
      <c r="FJ95" s="40"/>
      <c r="FK95" s="40"/>
      <c r="FL95" s="40"/>
      <c r="FM95" s="40"/>
      <c r="FN95" s="40"/>
      <c r="FO95" s="40"/>
      <c r="FP95" s="40"/>
      <c r="FQ95" s="40"/>
      <c r="FR95" s="40"/>
      <c r="FS95" s="40"/>
      <c r="FT95" s="40"/>
      <c r="FU95" s="40"/>
      <c r="FV95" s="40"/>
      <c r="FW95" s="40"/>
      <c r="FX95" s="40"/>
      <c r="FY95" s="40"/>
      <c r="FZ95" s="40"/>
      <c r="GA95" s="40"/>
      <c r="GB95" s="40"/>
      <c r="GC95" s="40"/>
      <c r="GD95" s="40"/>
      <c r="GE95" s="40"/>
      <c r="GF95" s="40"/>
      <c r="GG95" s="40"/>
      <c r="GH95" s="40"/>
      <c r="GI95" s="40"/>
      <c r="GJ95" s="40"/>
      <c r="GK95" s="40"/>
      <c r="GL95" s="40"/>
      <c r="GM95" s="40"/>
      <c r="GN95" s="40"/>
      <c r="GO95" s="40"/>
      <c r="GP95" s="40"/>
      <c r="GQ95" s="40"/>
      <c r="GR95" s="40"/>
      <c r="GS95" s="40"/>
      <c r="GT95" s="40"/>
      <c r="GU95" s="40"/>
      <c r="GV95" s="40"/>
      <c r="GW95" s="40"/>
      <c r="GX95" s="40"/>
      <c r="GY95" s="40"/>
      <c r="GZ95" s="40"/>
      <c r="HA95" s="40"/>
      <c r="HB95" s="40"/>
      <c r="HC95" s="40"/>
      <c r="HD95" s="40"/>
      <c r="HE95" s="40"/>
      <c r="HF95" s="40"/>
      <c r="HG95" s="40"/>
      <c r="HH95" s="40"/>
      <c r="HI95" s="40"/>
      <c r="HJ95" s="40"/>
      <c r="HK95" s="40"/>
      <c r="HL95" s="40"/>
      <c r="HM95" s="40"/>
      <c r="HN95" s="40"/>
      <c r="HO95" s="40"/>
      <c r="HP95" s="40"/>
      <c r="HQ95" s="40"/>
      <c r="HR95" s="40"/>
      <c r="HS95" s="40"/>
      <c r="HT95" s="40"/>
      <c r="HU95" s="40"/>
      <c r="HV95" s="40"/>
      <c r="HW95" s="40"/>
      <c r="HX95" s="40"/>
      <c r="HY95" s="40"/>
      <c r="HZ95" s="40"/>
      <c r="IA95" s="40"/>
      <c r="IB95" s="40"/>
      <c r="IC95" s="40"/>
      <c r="ID95" s="40"/>
      <c r="IE95" s="40"/>
      <c r="IF95" s="40"/>
      <c r="IG95" s="40"/>
      <c r="IH95" s="40"/>
      <c r="II95" s="40"/>
      <c r="IJ95" s="40"/>
      <c r="IK95" s="40"/>
      <c r="IL95" s="40"/>
      <c r="IM95" s="40"/>
      <c r="IN95" s="40"/>
      <c r="IO95" s="40"/>
      <c r="IP95" s="40"/>
      <c r="IQ95" s="40"/>
      <c r="IR95" s="40"/>
      <c r="IS95" s="40"/>
      <c r="IT95" s="40"/>
      <c r="IU95" s="40"/>
      <c r="IV95" s="40"/>
    </row>
    <row r="96" spans="1:256" s="29" customFormat="1" ht="18" customHeight="1">
      <c r="A96" s="40"/>
      <c r="B96" s="351"/>
      <c r="C96" s="352"/>
      <c r="D96" s="55" t="s">
        <v>46</v>
      </c>
      <c r="E96" s="12">
        <f>SUM(E95)</f>
        <v>1</v>
      </c>
      <c r="F96" s="12">
        <f t="shared" ref="F96:S96" si="17">SUM(F95)</f>
        <v>0</v>
      </c>
      <c r="G96" s="12">
        <f t="shared" si="17"/>
        <v>0</v>
      </c>
      <c r="H96" s="12">
        <f t="shared" si="17"/>
        <v>0</v>
      </c>
      <c r="I96" s="12">
        <f t="shared" si="17"/>
        <v>1</v>
      </c>
      <c r="J96" s="12">
        <f t="shared" si="17"/>
        <v>0</v>
      </c>
      <c r="K96" s="12">
        <f t="shared" si="17"/>
        <v>1</v>
      </c>
      <c r="L96" s="12">
        <f t="shared" si="17"/>
        <v>0</v>
      </c>
      <c r="M96" s="12">
        <f t="shared" si="17"/>
        <v>0</v>
      </c>
      <c r="N96" s="12">
        <f t="shared" si="17"/>
        <v>0</v>
      </c>
      <c r="O96" s="12">
        <f t="shared" si="17"/>
        <v>1</v>
      </c>
      <c r="P96" s="12">
        <f t="shared" si="17"/>
        <v>0</v>
      </c>
      <c r="Q96" s="12">
        <f t="shared" si="17"/>
        <v>0</v>
      </c>
      <c r="R96" s="12">
        <f t="shared" si="17"/>
        <v>1</v>
      </c>
      <c r="S96" s="12">
        <f t="shared" si="17"/>
        <v>0</v>
      </c>
      <c r="T96" s="42">
        <f t="shared" si="9"/>
        <v>5</v>
      </c>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0"/>
      <c r="AS96" s="40"/>
      <c r="AT96" s="40"/>
      <c r="AU96" s="40"/>
      <c r="AV96" s="40"/>
      <c r="AW96" s="40"/>
      <c r="AX96" s="40"/>
      <c r="AY96" s="40"/>
      <c r="AZ96" s="40"/>
      <c r="BA96" s="40"/>
      <c r="BB96" s="40"/>
      <c r="BC96" s="40"/>
      <c r="BD96" s="40"/>
      <c r="BE96" s="40"/>
      <c r="BF96" s="40"/>
      <c r="BG96" s="40"/>
      <c r="BH96" s="40"/>
      <c r="BI96" s="40"/>
      <c r="BJ96" s="40"/>
      <c r="BK96" s="40"/>
      <c r="BL96" s="40"/>
      <c r="BM96" s="40"/>
      <c r="BN96" s="40"/>
      <c r="BO96" s="40"/>
      <c r="BP96" s="40"/>
      <c r="BQ96" s="40"/>
      <c r="BR96" s="40"/>
      <c r="BS96" s="40"/>
      <c r="BT96" s="40"/>
      <c r="BU96" s="40"/>
      <c r="BV96" s="40"/>
      <c r="BW96" s="40"/>
      <c r="BX96" s="40"/>
      <c r="BY96" s="40"/>
      <c r="BZ96" s="40"/>
      <c r="CA96" s="40"/>
      <c r="CB96" s="40"/>
      <c r="CC96" s="40"/>
      <c r="CD96" s="40"/>
      <c r="CE96" s="40"/>
      <c r="CF96" s="40"/>
      <c r="CG96" s="40"/>
      <c r="CH96" s="40"/>
      <c r="CI96" s="40"/>
      <c r="CJ96" s="40"/>
      <c r="CK96" s="40"/>
      <c r="CL96" s="40"/>
      <c r="CM96" s="40"/>
      <c r="CN96" s="40"/>
      <c r="CO96" s="40"/>
      <c r="CP96" s="40"/>
      <c r="CQ96" s="40"/>
      <c r="CR96" s="40"/>
      <c r="CS96" s="40"/>
      <c r="CT96" s="40"/>
      <c r="CU96" s="40"/>
      <c r="CV96" s="40"/>
      <c r="CW96" s="40"/>
      <c r="CX96" s="40"/>
      <c r="CY96" s="40"/>
      <c r="CZ96" s="40"/>
      <c r="DA96" s="40"/>
      <c r="DB96" s="40"/>
      <c r="DC96" s="40"/>
      <c r="DD96" s="40"/>
      <c r="DE96" s="40"/>
      <c r="DF96" s="40"/>
      <c r="DG96" s="40"/>
      <c r="DH96" s="40"/>
      <c r="DI96" s="40"/>
      <c r="DJ96" s="40"/>
      <c r="DK96" s="40"/>
      <c r="DL96" s="40"/>
      <c r="DM96" s="40"/>
      <c r="DN96" s="40"/>
      <c r="DO96" s="40"/>
      <c r="DP96" s="40"/>
      <c r="DQ96" s="40"/>
      <c r="DR96" s="40"/>
      <c r="DS96" s="40"/>
      <c r="DT96" s="40"/>
      <c r="DU96" s="40"/>
      <c r="DV96" s="40"/>
      <c r="DW96" s="40"/>
      <c r="DX96" s="40"/>
      <c r="DY96" s="40"/>
      <c r="DZ96" s="40"/>
      <c r="EA96" s="40"/>
      <c r="EB96" s="40"/>
      <c r="EC96" s="40"/>
      <c r="ED96" s="40"/>
      <c r="EE96" s="40"/>
      <c r="EF96" s="40"/>
      <c r="EG96" s="40"/>
      <c r="EH96" s="40"/>
      <c r="EI96" s="40"/>
      <c r="EJ96" s="40"/>
      <c r="EK96" s="40"/>
      <c r="EL96" s="40"/>
      <c r="EM96" s="40"/>
      <c r="EN96" s="40"/>
      <c r="EO96" s="40"/>
      <c r="EP96" s="40"/>
      <c r="EQ96" s="40"/>
      <c r="ER96" s="40"/>
      <c r="ES96" s="40"/>
      <c r="ET96" s="40"/>
      <c r="EU96" s="40"/>
      <c r="EV96" s="40"/>
      <c r="EW96" s="40"/>
      <c r="EX96" s="40"/>
      <c r="EY96" s="40"/>
      <c r="EZ96" s="40"/>
      <c r="FA96" s="40"/>
      <c r="FB96" s="40"/>
      <c r="FC96" s="40"/>
      <c r="FD96" s="40"/>
      <c r="FE96" s="40"/>
      <c r="FF96" s="40"/>
      <c r="FG96" s="40"/>
      <c r="FH96" s="40"/>
      <c r="FI96" s="40"/>
      <c r="FJ96" s="40"/>
      <c r="FK96" s="40"/>
      <c r="FL96" s="40"/>
      <c r="FM96" s="40"/>
      <c r="FN96" s="40"/>
      <c r="FO96" s="40"/>
      <c r="FP96" s="40"/>
      <c r="FQ96" s="40"/>
      <c r="FR96" s="40"/>
      <c r="FS96" s="40"/>
      <c r="FT96" s="40"/>
      <c r="FU96" s="40"/>
      <c r="FV96" s="40"/>
      <c r="FW96" s="40"/>
      <c r="FX96" s="40"/>
      <c r="FY96" s="40"/>
      <c r="FZ96" s="40"/>
      <c r="GA96" s="40"/>
      <c r="GB96" s="40"/>
      <c r="GC96" s="40"/>
      <c r="GD96" s="40"/>
      <c r="GE96" s="40"/>
      <c r="GF96" s="40"/>
      <c r="GG96" s="40"/>
      <c r="GH96" s="40"/>
      <c r="GI96" s="40"/>
      <c r="GJ96" s="40"/>
      <c r="GK96" s="40"/>
      <c r="GL96" s="40"/>
      <c r="GM96" s="40"/>
      <c r="GN96" s="40"/>
      <c r="GO96" s="40"/>
      <c r="GP96" s="40"/>
      <c r="GQ96" s="40"/>
      <c r="GR96" s="40"/>
      <c r="GS96" s="40"/>
      <c r="GT96" s="40"/>
      <c r="GU96" s="40"/>
      <c r="GV96" s="40"/>
      <c r="GW96" s="40"/>
      <c r="GX96" s="40"/>
      <c r="GY96" s="40"/>
      <c r="GZ96" s="40"/>
      <c r="HA96" s="40"/>
      <c r="HB96" s="40"/>
      <c r="HC96" s="40"/>
      <c r="HD96" s="40"/>
      <c r="HE96" s="40"/>
      <c r="HF96" s="40"/>
      <c r="HG96" s="40"/>
      <c r="HH96" s="40"/>
      <c r="HI96" s="40"/>
      <c r="HJ96" s="40"/>
      <c r="HK96" s="40"/>
      <c r="HL96" s="40"/>
      <c r="HM96" s="40"/>
      <c r="HN96" s="40"/>
      <c r="HO96" s="40"/>
      <c r="HP96" s="40"/>
      <c r="HQ96" s="40"/>
      <c r="HR96" s="40"/>
      <c r="HS96" s="40"/>
      <c r="HT96" s="40"/>
      <c r="HU96" s="40"/>
      <c r="HV96" s="40"/>
      <c r="HW96" s="40"/>
      <c r="HX96" s="40"/>
      <c r="HY96" s="40"/>
      <c r="HZ96" s="40"/>
      <c r="IA96" s="40"/>
      <c r="IB96" s="40"/>
      <c r="IC96" s="40"/>
      <c r="ID96" s="40"/>
      <c r="IE96" s="40"/>
      <c r="IF96" s="40"/>
      <c r="IG96" s="40"/>
      <c r="IH96" s="40"/>
      <c r="II96" s="40"/>
      <c r="IJ96" s="40"/>
      <c r="IK96" s="40"/>
      <c r="IL96" s="40"/>
      <c r="IM96" s="40"/>
      <c r="IN96" s="40"/>
      <c r="IO96" s="40"/>
      <c r="IP96" s="40"/>
      <c r="IQ96" s="40"/>
      <c r="IR96" s="40"/>
      <c r="IS96" s="40"/>
      <c r="IT96" s="40"/>
      <c r="IU96" s="40"/>
      <c r="IV96" s="40"/>
    </row>
    <row r="97" spans="1:256" s="29" customFormat="1" ht="23.25" customHeight="1">
      <c r="A97" s="40"/>
      <c r="B97" s="351"/>
      <c r="C97" s="352"/>
      <c r="D97" s="64" t="s">
        <v>212</v>
      </c>
      <c r="E97" s="361"/>
      <c r="F97" s="362"/>
      <c r="G97" s="363"/>
      <c r="H97" s="361"/>
      <c r="I97" s="362"/>
      <c r="J97" s="363"/>
      <c r="K97" s="361"/>
      <c r="L97" s="362"/>
      <c r="M97" s="363"/>
      <c r="N97" s="361"/>
      <c r="O97" s="362"/>
      <c r="P97" s="363"/>
      <c r="Q97" s="361"/>
      <c r="R97" s="362"/>
      <c r="S97" s="363"/>
      <c r="T97" s="42">
        <f t="shared" si="9"/>
        <v>0</v>
      </c>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0"/>
      <c r="AS97" s="40"/>
      <c r="AT97" s="40"/>
      <c r="AU97" s="40"/>
      <c r="AV97" s="40"/>
      <c r="AW97" s="40"/>
      <c r="AX97" s="40"/>
      <c r="AY97" s="40"/>
      <c r="AZ97" s="40"/>
      <c r="BA97" s="40"/>
      <c r="BB97" s="40"/>
      <c r="BC97" s="40"/>
      <c r="BD97" s="40"/>
      <c r="BE97" s="40"/>
      <c r="BF97" s="40"/>
      <c r="BG97" s="40"/>
      <c r="BH97" s="40"/>
      <c r="BI97" s="40"/>
      <c r="BJ97" s="40"/>
      <c r="BK97" s="40"/>
      <c r="BL97" s="40"/>
      <c r="BM97" s="40"/>
      <c r="BN97" s="40"/>
      <c r="BO97" s="40"/>
      <c r="BP97" s="40"/>
      <c r="BQ97" s="40"/>
      <c r="BR97" s="40"/>
      <c r="BS97" s="40"/>
      <c r="BT97" s="40"/>
      <c r="BU97" s="40"/>
      <c r="BV97" s="40"/>
      <c r="BW97" s="40"/>
      <c r="BX97" s="40"/>
      <c r="BY97" s="40"/>
      <c r="BZ97" s="40"/>
      <c r="CA97" s="40"/>
      <c r="CB97" s="40"/>
      <c r="CC97" s="40"/>
      <c r="CD97" s="40"/>
      <c r="CE97" s="40"/>
      <c r="CF97" s="40"/>
      <c r="CG97" s="40"/>
      <c r="CH97" s="40"/>
      <c r="CI97" s="40"/>
      <c r="CJ97" s="40"/>
      <c r="CK97" s="40"/>
      <c r="CL97" s="40"/>
      <c r="CM97" s="40"/>
      <c r="CN97" s="40"/>
      <c r="CO97" s="40"/>
      <c r="CP97" s="40"/>
      <c r="CQ97" s="40"/>
      <c r="CR97" s="40"/>
      <c r="CS97" s="40"/>
      <c r="CT97" s="40"/>
      <c r="CU97" s="40"/>
      <c r="CV97" s="40"/>
      <c r="CW97" s="40"/>
      <c r="CX97" s="40"/>
      <c r="CY97" s="40"/>
      <c r="CZ97" s="40"/>
      <c r="DA97" s="40"/>
      <c r="DB97" s="40"/>
      <c r="DC97" s="40"/>
      <c r="DD97" s="40"/>
      <c r="DE97" s="40"/>
      <c r="DF97" s="40"/>
      <c r="DG97" s="40"/>
      <c r="DH97" s="40"/>
      <c r="DI97" s="40"/>
      <c r="DJ97" s="40"/>
      <c r="DK97" s="40"/>
      <c r="DL97" s="40"/>
      <c r="DM97" s="40"/>
      <c r="DN97" s="40"/>
      <c r="DO97" s="40"/>
      <c r="DP97" s="40"/>
      <c r="DQ97" s="40"/>
      <c r="DR97" s="40"/>
      <c r="DS97" s="40"/>
      <c r="DT97" s="40"/>
      <c r="DU97" s="40"/>
      <c r="DV97" s="40"/>
      <c r="DW97" s="40"/>
      <c r="DX97" s="40"/>
      <c r="DY97" s="40"/>
      <c r="DZ97" s="40"/>
      <c r="EA97" s="40"/>
      <c r="EB97" s="40"/>
      <c r="EC97" s="40"/>
      <c r="ED97" s="40"/>
      <c r="EE97" s="40"/>
      <c r="EF97" s="40"/>
      <c r="EG97" s="40"/>
      <c r="EH97" s="40"/>
      <c r="EI97" s="40"/>
      <c r="EJ97" s="40"/>
      <c r="EK97" s="40"/>
      <c r="EL97" s="40"/>
      <c r="EM97" s="40"/>
      <c r="EN97" s="40"/>
      <c r="EO97" s="40"/>
      <c r="EP97" s="40"/>
      <c r="EQ97" s="40"/>
      <c r="ER97" s="40"/>
      <c r="ES97" s="40"/>
      <c r="ET97" s="40"/>
      <c r="EU97" s="40"/>
      <c r="EV97" s="40"/>
      <c r="EW97" s="40"/>
      <c r="EX97" s="40"/>
      <c r="EY97" s="40"/>
      <c r="EZ97" s="40"/>
      <c r="FA97" s="40"/>
      <c r="FB97" s="40"/>
      <c r="FC97" s="40"/>
      <c r="FD97" s="40"/>
      <c r="FE97" s="40"/>
      <c r="FF97" s="40"/>
      <c r="FG97" s="40"/>
      <c r="FH97" s="40"/>
      <c r="FI97" s="40"/>
      <c r="FJ97" s="40"/>
      <c r="FK97" s="40"/>
      <c r="FL97" s="40"/>
      <c r="FM97" s="40"/>
      <c r="FN97" s="40"/>
      <c r="FO97" s="40"/>
      <c r="FP97" s="40"/>
      <c r="FQ97" s="40"/>
      <c r="FR97" s="40"/>
      <c r="FS97" s="40"/>
      <c r="FT97" s="40"/>
      <c r="FU97" s="40"/>
      <c r="FV97" s="40"/>
      <c r="FW97" s="40"/>
      <c r="FX97" s="40"/>
      <c r="FY97" s="40"/>
      <c r="FZ97" s="40"/>
      <c r="GA97" s="40"/>
      <c r="GB97" s="40"/>
      <c r="GC97" s="40"/>
      <c r="GD97" s="40"/>
      <c r="GE97" s="40"/>
      <c r="GF97" s="40"/>
      <c r="GG97" s="40"/>
      <c r="GH97" s="40"/>
      <c r="GI97" s="40"/>
      <c r="GJ97" s="40"/>
      <c r="GK97" s="40"/>
      <c r="GL97" s="40"/>
      <c r="GM97" s="40"/>
      <c r="GN97" s="40"/>
      <c r="GO97" s="40"/>
      <c r="GP97" s="40"/>
      <c r="GQ97" s="40"/>
      <c r="GR97" s="40"/>
      <c r="GS97" s="40"/>
      <c r="GT97" s="40"/>
      <c r="GU97" s="40"/>
      <c r="GV97" s="40"/>
      <c r="GW97" s="40"/>
      <c r="GX97" s="40"/>
      <c r="GY97" s="40"/>
      <c r="GZ97" s="40"/>
      <c r="HA97" s="40"/>
      <c r="HB97" s="40"/>
      <c r="HC97" s="40"/>
      <c r="HD97" s="40"/>
      <c r="HE97" s="40"/>
      <c r="HF97" s="40"/>
      <c r="HG97" s="40"/>
      <c r="HH97" s="40"/>
      <c r="HI97" s="40"/>
      <c r="HJ97" s="40"/>
      <c r="HK97" s="40"/>
      <c r="HL97" s="40"/>
      <c r="HM97" s="40"/>
      <c r="HN97" s="40"/>
      <c r="HO97" s="40"/>
      <c r="HP97" s="40"/>
      <c r="HQ97" s="40"/>
      <c r="HR97" s="40"/>
      <c r="HS97" s="40"/>
      <c r="HT97" s="40"/>
      <c r="HU97" s="40"/>
      <c r="HV97" s="40"/>
      <c r="HW97" s="40"/>
      <c r="HX97" s="40"/>
      <c r="HY97" s="40"/>
      <c r="HZ97" s="40"/>
      <c r="IA97" s="40"/>
      <c r="IB97" s="40"/>
      <c r="IC97" s="40"/>
      <c r="ID97" s="40"/>
      <c r="IE97" s="40"/>
      <c r="IF97" s="40"/>
      <c r="IG97" s="40"/>
      <c r="IH97" s="40"/>
      <c r="II97" s="40"/>
      <c r="IJ97" s="40"/>
      <c r="IK97" s="40"/>
      <c r="IL97" s="40"/>
      <c r="IM97" s="40"/>
      <c r="IN97" s="40"/>
      <c r="IO97" s="40"/>
      <c r="IP97" s="40"/>
      <c r="IQ97" s="40"/>
      <c r="IR97" s="40"/>
      <c r="IS97" s="40"/>
      <c r="IT97" s="40"/>
      <c r="IU97" s="40"/>
      <c r="IV97" s="40"/>
    </row>
    <row r="98" spans="1:256" s="29" customFormat="1" ht="15">
      <c r="A98" s="32">
        <f>+A95+A91+A87+A83+A78+A73+A68+A62+A50+A45+A41+A37+A32+A27+A21+A15</f>
        <v>30</v>
      </c>
      <c r="B98" s="32"/>
      <c r="C98" s="32"/>
      <c r="D98" s="32"/>
      <c r="E98" s="42">
        <f>+E96+E92+E88+E84+E79+E74+E69+E63+E51+E46+E42+E38+E33+E28+E22+E16</f>
        <v>24</v>
      </c>
      <c r="F98" s="42">
        <f t="shared" ref="F98:S98" si="18">+F96+F92+F88+F84+F79+F74+F69+F63+F51+F46+F42+F38+F33+F28+F22+F16</f>
        <v>4</v>
      </c>
      <c r="G98" s="42">
        <f t="shared" si="18"/>
        <v>4</v>
      </c>
      <c r="H98" s="42">
        <f t="shared" si="18"/>
        <v>24</v>
      </c>
      <c r="I98" s="42">
        <f t="shared" si="18"/>
        <v>7</v>
      </c>
      <c r="J98" s="42">
        <f t="shared" si="18"/>
        <v>3</v>
      </c>
      <c r="K98" s="42">
        <f t="shared" si="18"/>
        <v>26</v>
      </c>
      <c r="L98" s="42">
        <f t="shared" si="18"/>
        <v>3</v>
      </c>
      <c r="M98" s="42">
        <f t="shared" si="18"/>
        <v>1</v>
      </c>
      <c r="N98" s="42">
        <f t="shared" si="18"/>
        <v>22</v>
      </c>
      <c r="O98" s="42">
        <f t="shared" si="18"/>
        <v>8</v>
      </c>
      <c r="P98" s="42">
        <f t="shared" si="18"/>
        <v>2</v>
      </c>
      <c r="Q98" s="42">
        <f t="shared" si="18"/>
        <v>27</v>
      </c>
      <c r="R98" s="42">
        <f t="shared" si="18"/>
        <v>3</v>
      </c>
      <c r="S98" s="42">
        <f t="shared" si="18"/>
        <v>0</v>
      </c>
      <c r="T98" s="60"/>
      <c r="U98" s="32"/>
      <c r="V98" s="32"/>
      <c r="W98" s="32"/>
      <c r="X98" s="32"/>
      <c r="Y98" s="32"/>
      <c r="Z98" s="32"/>
      <c r="AA98" s="32"/>
      <c r="AB98" s="32"/>
      <c r="AC98" s="32"/>
      <c r="AD98" s="32"/>
      <c r="AE98" s="32"/>
      <c r="AF98" s="32"/>
      <c r="AG98" s="32"/>
      <c r="AH98" s="32"/>
      <c r="AI98" s="32"/>
      <c r="AJ98" s="32"/>
      <c r="AK98" s="32"/>
      <c r="AL98" s="32"/>
      <c r="AM98" s="32"/>
      <c r="AN98" s="32"/>
      <c r="AO98" s="32"/>
      <c r="AP98" s="32"/>
      <c r="AQ98" s="32"/>
      <c r="AR98" s="32"/>
      <c r="AS98" s="32"/>
      <c r="AT98" s="32"/>
      <c r="AU98" s="32"/>
      <c r="AV98" s="32"/>
      <c r="AW98" s="32"/>
      <c r="AX98" s="32"/>
      <c r="AY98" s="32"/>
      <c r="AZ98" s="32"/>
      <c r="BA98" s="32"/>
      <c r="BB98" s="32"/>
      <c r="BC98" s="32"/>
      <c r="BD98" s="32"/>
      <c r="BE98" s="32"/>
      <c r="BF98" s="32"/>
      <c r="BG98" s="32"/>
      <c r="BH98" s="32"/>
      <c r="BI98" s="32"/>
      <c r="BJ98" s="32"/>
      <c r="BK98" s="32"/>
      <c r="BL98" s="32"/>
      <c r="BM98" s="32"/>
      <c r="BN98" s="32"/>
      <c r="BO98" s="32"/>
      <c r="BP98" s="32"/>
      <c r="BQ98" s="32"/>
      <c r="BR98" s="32"/>
      <c r="BS98" s="32"/>
      <c r="BT98" s="32"/>
      <c r="BU98" s="32"/>
      <c r="BV98" s="32"/>
      <c r="BW98" s="32"/>
      <c r="BX98" s="32"/>
      <c r="BY98" s="32"/>
      <c r="BZ98" s="32"/>
      <c r="CA98" s="32"/>
      <c r="CB98" s="32"/>
      <c r="CC98" s="32"/>
      <c r="CD98" s="32"/>
      <c r="CE98" s="32"/>
      <c r="CF98" s="32"/>
      <c r="CG98" s="32"/>
      <c r="CH98" s="32"/>
      <c r="CI98" s="32"/>
      <c r="CJ98" s="32"/>
      <c r="CK98" s="32"/>
      <c r="CL98" s="32"/>
      <c r="CM98" s="32"/>
      <c r="CN98" s="32"/>
      <c r="CO98" s="32"/>
      <c r="CP98" s="32"/>
      <c r="CQ98" s="32"/>
      <c r="CR98" s="32"/>
      <c r="CS98" s="32"/>
      <c r="CT98" s="32"/>
      <c r="CU98" s="32"/>
      <c r="CV98" s="32"/>
      <c r="CW98" s="32"/>
      <c r="CX98" s="32"/>
      <c r="CY98" s="32"/>
      <c r="CZ98" s="32"/>
      <c r="DA98" s="32"/>
      <c r="DB98" s="32"/>
      <c r="DC98" s="32"/>
      <c r="DD98" s="32"/>
      <c r="DE98" s="32"/>
      <c r="DF98" s="32"/>
      <c r="DG98" s="32"/>
      <c r="DH98" s="32"/>
      <c r="DI98" s="32"/>
      <c r="DJ98" s="32"/>
      <c r="DK98" s="32"/>
      <c r="DL98" s="32"/>
      <c r="DM98" s="32"/>
      <c r="DN98" s="32"/>
      <c r="DO98" s="32"/>
      <c r="DP98" s="32"/>
      <c r="DQ98" s="32"/>
      <c r="DR98" s="32"/>
      <c r="DS98" s="32"/>
      <c r="DT98" s="32"/>
      <c r="DU98" s="32"/>
      <c r="DV98" s="32"/>
      <c r="DW98" s="32"/>
      <c r="DX98" s="32"/>
      <c r="DY98" s="32"/>
      <c r="DZ98" s="32"/>
      <c r="EA98" s="32"/>
      <c r="EB98" s="32"/>
      <c r="EC98" s="32"/>
      <c r="ED98" s="32"/>
      <c r="EE98" s="32"/>
      <c r="EF98" s="32"/>
      <c r="EG98" s="32"/>
      <c r="EH98" s="32"/>
      <c r="EI98" s="32"/>
      <c r="EJ98" s="32"/>
      <c r="EK98" s="32"/>
      <c r="EL98" s="32"/>
      <c r="EM98" s="32"/>
      <c r="EN98" s="32"/>
      <c r="EO98" s="32"/>
      <c r="EP98" s="32"/>
      <c r="EQ98" s="32"/>
      <c r="ER98" s="32"/>
      <c r="ES98" s="32"/>
      <c r="ET98" s="32"/>
      <c r="EU98" s="32"/>
      <c r="EV98" s="32"/>
      <c r="EW98" s="32"/>
      <c r="EX98" s="32"/>
      <c r="EY98" s="32"/>
      <c r="EZ98" s="32"/>
      <c r="FA98" s="32"/>
      <c r="FB98" s="32"/>
      <c r="FC98" s="32"/>
      <c r="FD98" s="32"/>
      <c r="FE98" s="32"/>
      <c r="FF98" s="32"/>
      <c r="FG98" s="32"/>
      <c r="FH98" s="32"/>
      <c r="FI98" s="32"/>
      <c r="FJ98" s="32"/>
      <c r="FK98" s="32"/>
      <c r="FL98" s="32"/>
      <c r="FM98" s="32"/>
      <c r="FN98" s="32"/>
      <c r="FO98" s="32"/>
      <c r="FP98" s="32"/>
      <c r="FQ98" s="32"/>
      <c r="FR98" s="32"/>
      <c r="FS98" s="32"/>
      <c r="FT98" s="32"/>
      <c r="FU98" s="32"/>
      <c r="FV98" s="32"/>
      <c r="FW98" s="32"/>
      <c r="FX98" s="32"/>
      <c r="FY98" s="32"/>
      <c r="FZ98" s="32"/>
      <c r="GA98" s="32"/>
      <c r="GB98" s="32"/>
      <c r="GC98" s="32"/>
      <c r="GD98" s="32"/>
      <c r="GE98" s="32"/>
      <c r="GF98" s="32"/>
      <c r="GG98" s="32"/>
      <c r="GH98" s="32"/>
      <c r="GI98" s="32"/>
      <c r="GJ98" s="32"/>
      <c r="GK98" s="32"/>
      <c r="GL98" s="32"/>
      <c r="GM98" s="32"/>
      <c r="GN98" s="32"/>
      <c r="GO98" s="32"/>
      <c r="GP98" s="32"/>
      <c r="GQ98" s="32"/>
      <c r="GR98" s="32"/>
      <c r="GS98" s="32"/>
      <c r="GT98" s="32"/>
      <c r="GU98" s="32"/>
      <c r="GV98" s="32"/>
      <c r="GW98" s="32"/>
      <c r="GX98" s="32"/>
      <c r="GY98" s="32"/>
      <c r="GZ98" s="32"/>
      <c r="HA98" s="32"/>
      <c r="HB98" s="32"/>
      <c r="HC98" s="32"/>
      <c r="HD98" s="32"/>
      <c r="HE98" s="32"/>
      <c r="HF98" s="32"/>
      <c r="HG98" s="32"/>
      <c r="HH98" s="32"/>
      <c r="HI98" s="32"/>
      <c r="HJ98" s="32"/>
      <c r="HK98" s="32"/>
      <c r="HL98" s="32"/>
      <c r="HM98" s="32"/>
      <c r="HN98" s="32"/>
      <c r="HO98" s="32"/>
      <c r="HP98" s="32"/>
      <c r="HQ98" s="32"/>
      <c r="HR98" s="32"/>
      <c r="HS98" s="32"/>
      <c r="HT98" s="32"/>
      <c r="HU98" s="32"/>
      <c r="HV98" s="32"/>
      <c r="HW98" s="32"/>
      <c r="HX98" s="32"/>
      <c r="HY98" s="32"/>
      <c r="HZ98" s="32"/>
      <c r="IA98" s="32"/>
      <c r="IB98" s="32"/>
      <c r="IC98" s="32"/>
      <c r="ID98" s="32"/>
      <c r="IE98" s="32"/>
      <c r="IF98" s="32"/>
      <c r="IG98" s="32"/>
      <c r="IH98" s="32"/>
      <c r="II98" s="32"/>
      <c r="IJ98" s="32"/>
      <c r="IK98" s="32"/>
      <c r="IL98" s="32"/>
      <c r="IM98" s="32"/>
      <c r="IN98" s="32"/>
      <c r="IO98" s="32"/>
      <c r="IP98" s="32"/>
      <c r="IQ98" s="32"/>
      <c r="IR98" s="32"/>
      <c r="IS98" s="32"/>
      <c r="IT98" s="32"/>
      <c r="IU98" s="32"/>
      <c r="IV98" s="32"/>
    </row>
    <row r="99" spans="1:256">
      <c r="E99" s="308">
        <f>+E98+F98+G98</f>
        <v>32</v>
      </c>
      <c r="F99" s="308"/>
      <c r="G99" s="308"/>
      <c r="H99" s="308">
        <f>+H98+I98+J98</f>
        <v>34</v>
      </c>
      <c r="I99" s="308"/>
      <c r="J99" s="308"/>
      <c r="K99" s="308">
        <f>+K98+L98+M98</f>
        <v>30</v>
      </c>
      <c r="L99" s="308"/>
      <c r="M99" s="308"/>
      <c r="N99" s="308">
        <f>+N98+O98+P98</f>
        <v>32</v>
      </c>
      <c r="O99" s="308"/>
      <c r="P99" s="308"/>
      <c r="Q99" s="308">
        <f>+Q98+R98+S98</f>
        <v>30</v>
      </c>
      <c r="R99" s="308"/>
      <c r="S99" s="308"/>
    </row>
    <row r="100" spans="1:256">
      <c r="D100" s="66" t="s">
        <v>4</v>
      </c>
      <c r="E100" s="3">
        <f>+E98+H98+K98+N98+Q98</f>
        <v>123</v>
      </c>
      <c r="F100" s="22">
        <f>+E100/$E$103</f>
        <v>0.77848101265822789</v>
      </c>
    </row>
    <row r="101" spans="1:256">
      <c r="D101" s="66" t="s">
        <v>5</v>
      </c>
      <c r="E101" s="3">
        <f>+F98+I98+L98+O98+R98</f>
        <v>25</v>
      </c>
      <c r="F101" s="22">
        <f t="shared" ref="F101:F103" si="19">+E101/$E$103</f>
        <v>0.15822784810126583</v>
      </c>
    </row>
    <row r="102" spans="1:256">
      <c r="D102" s="66" t="s">
        <v>6</v>
      </c>
      <c r="E102" s="3">
        <f>+G98+J98+M98+P98+S98</f>
        <v>10</v>
      </c>
      <c r="F102" s="22">
        <f t="shared" si="19"/>
        <v>6.3291139240506333E-2</v>
      </c>
    </row>
    <row r="103" spans="1:256">
      <c r="E103" s="3">
        <f>SUM(E100:E102)</f>
        <v>158</v>
      </c>
      <c r="F103" s="22">
        <f t="shared" si="19"/>
        <v>1</v>
      </c>
    </row>
  </sheetData>
  <mergeCells count="122">
    <mergeCell ref="B7:C7"/>
    <mergeCell ref="D7:R7"/>
    <mergeCell ref="B8:C8"/>
    <mergeCell ref="D8:R8"/>
    <mergeCell ref="B9:C9"/>
    <mergeCell ref="D9:R9"/>
    <mergeCell ref="B10:C10"/>
    <mergeCell ref="D10:R10"/>
    <mergeCell ref="E11:G11"/>
    <mergeCell ref="H11:J11"/>
    <mergeCell ref="K11:M11"/>
    <mergeCell ref="N11:P11"/>
    <mergeCell ref="Q11:S11"/>
    <mergeCell ref="E17:G17"/>
    <mergeCell ref="H17:J17"/>
    <mergeCell ref="K17:M17"/>
    <mergeCell ref="N17:P17"/>
    <mergeCell ref="Q17:S17"/>
    <mergeCell ref="E23:G23"/>
    <mergeCell ref="H23:J23"/>
    <mergeCell ref="K23:M23"/>
    <mergeCell ref="N23:P23"/>
    <mergeCell ref="Q23:S23"/>
    <mergeCell ref="H29:J29"/>
    <mergeCell ref="K29:M29"/>
    <mergeCell ref="N29:P29"/>
    <mergeCell ref="Q29:S29"/>
    <mergeCell ref="E34:G34"/>
    <mergeCell ref="H34:J34"/>
    <mergeCell ref="K34:M34"/>
    <mergeCell ref="N34:P34"/>
    <mergeCell ref="Q34:S34"/>
    <mergeCell ref="E39:G39"/>
    <mergeCell ref="H39:J39"/>
    <mergeCell ref="K39:M39"/>
    <mergeCell ref="N39:P39"/>
    <mergeCell ref="Q39:S39"/>
    <mergeCell ref="E43:G43"/>
    <mergeCell ref="H43:J43"/>
    <mergeCell ref="K43:M43"/>
    <mergeCell ref="N43:P43"/>
    <mergeCell ref="Q43:S43"/>
    <mergeCell ref="E47:G47"/>
    <mergeCell ref="H47:J47"/>
    <mergeCell ref="K47:M47"/>
    <mergeCell ref="N47:P47"/>
    <mergeCell ref="Q47:S47"/>
    <mergeCell ref="E52:G52"/>
    <mergeCell ref="H52:J52"/>
    <mergeCell ref="K52:M52"/>
    <mergeCell ref="N52:P52"/>
    <mergeCell ref="Q52:S52"/>
    <mergeCell ref="E57:S57"/>
    <mergeCell ref="E58:G58"/>
    <mergeCell ref="H58:J58"/>
    <mergeCell ref="K58:M58"/>
    <mergeCell ref="N58:P58"/>
    <mergeCell ref="Q58:S58"/>
    <mergeCell ref="E64:G64"/>
    <mergeCell ref="H64:J64"/>
    <mergeCell ref="K64:M64"/>
    <mergeCell ref="N64:P64"/>
    <mergeCell ref="Q64:S64"/>
    <mergeCell ref="E70:G70"/>
    <mergeCell ref="H70:J70"/>
    <mergeCell ref="K70:M70"/>
    <mergeCell ref="N70:P70"/>
    <mergeCell ref="Q70:S70"/>
    <mergeCell ref="E75:G75"/>
    <mergeCell ref="H75:J75"/>
    <mergeCell ref="K75:M75"/>
    <mergeCell ref="N75:P75"/>
    <mergeCell ref="Q75:S75"/>
    <mergeCell ref="E80:G80"/>
    <mergeCell ref="H80:J80"/>
    <mergeCell ref="K80:M80"/>
    <mergeCell ref="N80:P80"/>
    <mergeCell ref="Q80:S80"/>
    <mergeCell ref="E85:G85"/>
    <mergeCell ref="H85:J85"/>
    <mergeCell ref="K85:M85"/>
    <mergeCell ref="N85:P85"/>
    <mergeCell ref="Q85:S85"/>
    <mergeCell ref="E99:G99"/>
    <mergeCell ref="H99:J99"/>
    <mergeCell ref="K99:M99"/>
    <mergeCell ref="N99:P99"/>
    <mergeCell ref="Q99:S99"/>
    <mergeCell ref="E89:G89"/>
    <mergeCell ref="H89:J89"/>
    <mergeCell ref="K89:M89"/>
    <mergeCell ref="N89:P89"/>
    <mergeCell ref="Q89:S89"/>
    <mergeCell ref="E93:G93"/>
    <mergeCell ref="H93:J93"/>
    <mergeCell ref="K93:M93"/>
    <mergeCell ref="N93:P93"/>
    <mergeCell ref="Q93:S93"/>
    <mergeCell ref="B90:C93"/>
    <mergeCell ref="B86:C89"/>
    <mergeCell ref="B94:C97"/>
    <mergeCell ref="B30:C34"/>
    <mergeCell ref="B24:C29"/>
    <mergeCell ref="B59:C64"/>
    <mergeCell ref="B71:C75"/>
    <mergeCell ref="B65:C70"/>
    <mergeCell ref="D2:S4"/>
    <mergeCell ref="B35:C39"/>
    <mergeCell ref="B11:C12"/>
    <mergeCell ref="B18:C23"/>
    <mergeCell ref="B13:C17"/>
    <mergeCell ref="B44:C47"/>
    <mergeCell ref="B40:C43"/>
    <mergeCell ref="B54:I55"/>
    <mergeCell ref="B48:C52"/>
    <mergeCell ref="B81:C85"/>
    <mergeCell ref="B76:C80"/>
    <mergeCell ref="E97:G97"/>
    <mergeCell ref="H97:J97"/>
    <mergeCell ref="K97:M97"/>
    <mergeCell ref="N97:P97"/>
    <mergeCell ref="Q97:S97"/>
  </mergeCells>
  <conditionalFormatting sqref="T13:T97">
    <cfRule type="cellIs" dxfId="2" priority="1" operator="notEqual">
      <formula>$T$12</formula>
    </cfRule>
    <cfRule type="cellIs" dxfId="1" priority="2" operator="notEqual">
      <formula>$T$12</formula>
    </cfRule>
    <cfRule type="cellIs" dxfId="0" priority="3" operator="notEqual">
      <formula>$T$12</formula>
    </cfRule>
  </conditionalFormatting>
  <pageMargins left="0.7" right="0.7" top="0.75" bottom="0.75" header="0.3" footer="0.3"/>
  <pageSetup paperSize="9" orientation="portrait" horizontalDpi="2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 defaultRowHeight="15"/>
  <sheetData/>
  <pageMargins left="0.7" right="0.7" top="0.75" bottom="0.75" header="0.3" footer="0.3"/>
  <pageSetup paperSize="9" orientation="portrait" horizontalDpi="2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 defaultRowHeight="15"/>
  <sheetData/>
  <pageMargins left="0.7" right="0.7" top="0.75" bottom="0.75" header="0.3" footer="0.3"/>
  <pageSetup paperSize="9" orientation="portrait" horizontalDpi="2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 defaultRowHeight="15"/>
  <sheetData/>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resumen </vt:lpstr>
      <vt:lpstr>1. CTO Y DLLO IPS HC  </vt:lpstr>
      <vt:lpstr>JOVEN-IPS-HC</vt:lpstr>
      <vt:lpstr>6. DISC Y SALUD VIS Y AUD HCIPS</vt:lpstr>
      <vt:lpstr>7. ca de pr y cl </vt:lpstr>
      <vt:lpstr>Hoja1</vt:lpstr>
      <vt:lpstr>Hoja2</vt:lpstr>
      <vt:lpstr>Hoja3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dc:creator>
  <cp:lastModifiedBy>SAMUEL NARANJO</cp:lastModifiedBy>
  <dcterms:created xsi:type="dcterms:W3CDTF">2006-09-12T12:46:00Z</dcterms:created>
  <dcterms:modified xsi:type="dcterms:W3CDTF">2021-07-01T22:09:29Z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1033-11.2.0.10130</vt:lpwstr>
  </property>
</Properties>
</file>